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CAUDETE\DESCRIPCIÓN INSTALACIONES\INVENTARIO\"/>
    </mc:Choice>
  </mc:AlternateContent>
  <xr:revisionPtr revIDLastSave="0" documentId="13_ncr:1_{FD80F716-0481-4E0D-B8FE-B7E30FD46ADE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09CD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'09CD_EDAR'!$A$5:$K$196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'09CD_EDAR'!$1:$6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6" i="38" l="1"/>
  <c r="J32" i="38" l="1"/>
  <c r="J34" i="38"/>
  <c r="J88" i="38" l="1"/>
  <c r="J87" i="38"/>
</calcChain>
</file>

<file path=xl/sharedStrings.xml><?xml version="1.0" encoding="utf-8"?>
<sst xmlns="http://schemas.openxmlformats.org/spreadsheetml/2006/main" count="1443" uniqueCount="465">
  <si>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</si>
  <si>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</si>
  <si>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</si>
  <si>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</si>
  <si>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</si>
  <si>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</si>
  <si>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</si>
  <si>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</si>
  <si>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</si>
  <si>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</si>
  <si>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</si>
  <si>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</si>
  <si>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</si>
  <si>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</si>
  <si>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</si>
  <si>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</si>
  <si>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</si>
  <si>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</si>
  <si>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</si>
  <si>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</si>
  <si>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</si>
  <si>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</si>
  <si>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</si>
  <si>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</si>
  <si>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</si>
  <si>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SOPLANTE</t>
  </si>
  <si>
    <t>CENTRÍFUGA</t>
  </si>
  <si>
    <t>TORNILLO TRANSPORTADOR</t>
  </si>
  <si>
    <t>INSTALACIONES</t>
  </si>
  <si>
    <t>CAUDETE</t>
  </si>
  <si>
    <t>ESTADO CONSERVACIÓN</t>
  </si>
  <si>
    <t>Celdas MT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</si>
  <si>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</si>
  <si>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</si>
  <si>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</si>
  <si>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</si>
  <si>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</si>
  <si>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</si>
  <si>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</si>
  <si>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</si>
  <si>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</si>
  <si>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</si>
  <si>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</si>
  <si>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</si>
  <si>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</si>
  <si>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</si>
  <si>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</si>
  <si>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</si>
  <si>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</si>
  <si>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</si>
  <si>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</si>
  <si>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</si>
  <si>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</si>
  <si>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</si>
  <si>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</si>
  <si>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</si>
  <si>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</si>
  <si>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ARRANCADOR PROGR.</t>
  </si>
  <si>
    <t>ARRANQUE DIRECTO</t>
  </si>
  <si>
    <t>------</t>
  </si>
  <si>
    <t>FLYGT</t>
  </si>
  <si>
    <t>CARACTERÍSTICAS TÉCNICAS</t>
  </si>
  <si>
    <t>INVENTARIO</t>
  </si>
  <si>
    <t>FECHA ACTUALIZACIÓN INVENTARIO</t>
  </si>
  <si>
    <t>-----</t>
  </si>
  <si>
    <t>CUCHARA BIVALVA (CB)</t>
  </si>
  <si>
    <t>POLIPASTO ELÉCTRICO (P1)</t>
  </si>
  <si>
    <t>REJA DE LIMPIEZA AUTOMATICA DE GRUESOS (R1)</t>
  </si>
  <si>
    <t>CINTA TRANSPORTADORA (R1)</t>
  </si>
  <si>
    <t>REJA DE LIMPIEZA AUTOMATICA DE FINOS (R2)</t>
  </si>
  <si>
    <t>CINTA TRANSPORTADORA (R2)</t>
  </si>
  <si>
    <t>REJA DE LIMPIEZA MANUAL DE GRUESOS</t>
  </si>
  <si>
    <t>COMPUERTA MANUAL POZO DE GRUESOS 1</t>
  </si>
  <si>
    <t>COMPUERTA MANUAL POZO DE GRUESOS 2</t>
  </si>
  <si>
    <t>BOMBA SUMERGIBLE AGUA BRUTA Nº1 (B1)</t>
  </si>
  <si>
    <t>BOMBA SUMERGIBLE AGUA BRUTA Nº2 (B2)</t>
  </si>
  <si>
    <t>BOMBA SUMERGIBLE AGUA BRUTA Nº3 (B3)</t>
  </si>
  <si>
    <t>POLIPLASTO MANUAL</t>
  </si>
  <si>
    <t>VALVULAS DE RETENCION DN 200 Bomba AB 1</t>
  </si>
  <si>
    <t>VALVULAS DE RETENCION DN 200 Bomba AB 2</t>
  </si>
  <si>
    <t>VALVULAS DE RETENCION DN 200 Bomba AB 3</t>
  </si>
  <si>
    <t>VALVULAS DE COMPUERTA DN 200 BOMBA AB 1</t>
  </si>
  <si>
    <t>VALVULAS DE COMPUERTA DN 200 BOMBA AB 2</t>
  </si>
  <si>
    <t>VALVULAS DE COMPUERTA DN 200 BOMBA AB 3</t>
  </si>
  <si>
    <t>AIREADOR SUMERGIBLE TANQUE DE TORMENTAS (FL1)</t>
  </si>
  <si>
    <t>VALVULA DE VACIADO TANQUE DE TORMENTAS</t>
  </si>
  <si>
    <t>ROTOTAMIZ (RO)</t>
  </si>
  <si>
    <t>VALVULA AUTOMATICA DE BYPASS TRAS PRETRATAMIENTO (VM4)</t>
  </si>
  <si>
    <t>SOPLANTE Nº 2 (2ª ETAPA) (S2)</t>
  </si>
  <si>
    <t>SOPLANTE Nº 3 (2ª ETAPA) (S3)</t>
  </si>
  <si>
    <t>SOPLANTE Nº 4 (1ª ETAPA) (S4)</t>
  </si>
  <si>
    <t>SOPLANTE Nº 5 (1ª ETAPA) (S5)</t>
  </si>
  <si>
    <t>AGITADOR BIOLOG. 1 (1ª ETAPA) (AG1)</t>
  </si>
  <si>
    <t>AGITADOR BIOLOG. 2 (1ª ETAPA) (AG2)</t>
  </si>
  <si>
    <t>BOMBA DE LAMINACION REACTOR BIOLÓGICO 1 (1ª ETAPA) (B4)</t>
  </si>
  <si>
    <t xml:space="preserve">BOMBA DE LAMINACION REACTOR BIOLÓGICO 2 (1ª ETAPA) (B5) </t>
  </si>
  <si>
    <t xml:space="preserve">PARRILLA DIFUSORES (1ª ETAPA) </t>
  </si>
  <si>
    <t>POLIPASTO SALA DE SOPLANTES</t>
  </si>
  <si>
    <t>VALVULA DE COMPUERTA MOTORIZADA BIOLOG (1ª ETAPA)  (VM1)</t>
  </si>
  <si>
    <t>VALVULA DE COMPUERTA  MOTORIZADA BY-PASS BIOLOG (1ª ETAPA)  (VM2)</t>
  </si>
  <si>
    <t>VALVULA DE COMPUERTA BYPASS FIS-QUIM</t>
  </si>
  <si>
    <t>VALVULERIA ARQ. REPARTO FISICO-QUICO</t>
  </si>
  <si>
    <t>VALVULERIA ARQ. REPARTO BIOLOGICO</t>
  </si>
  <si>
    <t>VALVULERIA ARQ. REPARTO DECANTACION PRIMARIA</t>
  </si>
  <si>
    <t>CARRO PUENTE DECANTADOR (1ª ETAPA)  (M3)</t>
  </si>
  <si>
    <t>BOMBA DE RECIRCULACION EXTERNA  (1ª ETAPA)  (B14)</t>
  </si>
  <si>
    <t>BOMBA DE RECIRCULACION EXTERNA  (1ª ETAPA)  (B15)</t>
  </si>
  <si>
    <t>BOMBA DE RECIRCULACION EXTERNA  (1ª ETAPA)  (B16)</t>
  </si>
  <si>
    <t>BOMBA DE PURGA  (1ª ETAPA)  (B12)</t>
  </si>
  <si>
    <t>BOMBA DE PURGA  (1ª ETAPA)  (B13)</t>
  </si>
  <si>
    <t>VALVULA COMPUERTA BYPASS AGITACION Y MEZCLA</t>
  </si>
  <si>
    <t>POLIPASTO MANUAL</t>
  </si>
  <si>
    <t>AGITADOR CAMARA DE MEZCLA (AV1)</t>
  </si>
  <si>
    <t>AGITADOR CAMARA FLOCULACION (FO)</t>
  </si>
  <si>
    <t>DEPOSITO SULFATO FERRICO</t>
  </si>
  <si>
    <t>BOMBAS DOSIFICADORAS FERRICO (BD10)</t>
  </si>
  <si>
    <t>BOMBAS DOSIFICADORAS FERRICO (BD11)</t>
  </si>
  <si>
    <t>DEPOSITO SULFATO FERROSO</t>
  </si>
  <si>
    <t>AGITADOR DEPOSITO FERROSO (PL3)</t>
  </si>
  <si>
    <t>BOMBAS DOSIFICADORAS FERROSO (BD3)</t>
  </si>
  <si>
    <t>BOMBAS DOSIFICADORAS FERROSO (BD4)</t>
  </si>
  <si>
    <t>EQUIPO DE PREPARACION DE POLI ANIONICO</t>
  </si>
  <si>
    <t>BOMBAS DE POLIELECTROLITO ANIONICO (BD5)</t>
  </si>
  <si>
    <t>BOMBAS DE POLIELECTROLITO ANIONICO (BD6)</t>
  </si>
  <si>
    <t>CARRO PUENTE DECANTADOR F/Q (M1)</t>
  </si>
  <si>
    <t>BOMBA DE FANGO PRIMARIO A DESHIDRATACION (BM1)</t>
  </si>
  <si>
    <t>BOMBA DE FANGO PRIMARIO A DESHIDRATACION (BM2)</t>
  </si>
  <si>
    <t>AGITADOR ARQUETA DE FANGOS PRIMARIOS (AV2)</t>
  </si>
  <si>
    <t>AGITADOR BIOLOGICO (2ª ETAPA) (AG3)</t>
  </si>
  <si>
    <t>BOMBA DE RECIRCULACION INTERNA (2ª ETAPA) (B6)</t>
  </si>
  <si>
    <t>BOMBA DE RECIRCULACION INTERNA (2ª ETAPA) (B7)</t>
  </si>
  <si>
    <t xml:space="preserve">PARRILLA DIFUSORES (2ª ETAPA) </t>
  </si>
  <si>
    <t>CARRO PUENTE DECANTADOR  (2ª ETAPA) (M2)</t>
  </si>
  <si>
    <t>BOMBA DE RECIRCULACION EXTERNA (2ª ETAPA) (B8)</t>
  </si>
  <si>
    <t>BOMBA DE RECIRCULACION EXTERNA (2ª ETAPA) (B9)</t>
  </si>
  <si>
    <t>BOMBA DE PURGA (2ª ETAPA) (B10)</t>
  </si>
  <si>
    <t>BOMBA DE PURGA (2ª ETAPA) (B11)</t>
  </si>
  <si>
    <t>PUENTE ESPESADOR TRACCION CENTRAL 1, i/pp de motor y cubierta</t>
  </si>
  <si>
    <t>PUENTE ESPESADOR TRACCION CENTRAL 2, i/pp de motor y cubierta</t>
  </si>
  <si>
    <t>FILTRO DE MICRAS (FM)</t>
  </si>
  <si>
    <t>BOMBAS DE FANGO ESPESADOS A CENTRIFUGA (BM3)</t>
  </si>
  <si>
    <t>BOMBAS DE FANGO ESPESADOS A CENTRIFUGA (BM4)</t>
  </si>
  <si>
    <t>BOMBAS DE FANGO ESPESADOS A CENTRIFUGA (BM5)</t>
  </si>
  <si>
    <t>CENTRIFUGAS (CE1)</t>
  </si>
  <si>
    <t>BOMBA DE FANGOS DESHIDRATADOS (BF1)</t>
  </si>
  <si>
    <t>CENTRIFUGAS (CE2)</t>
  </si>
  <si>
    <t>BOMBA DE FANGOS DESHIDRATADOS (BF2)</t>
  </si>
  <si>
    <t>BOMBAS DOSIFICADORA DE POLIELECTROLITO CATIONICO (BD7)</t>
  </si>
  <si>
    <t>BOMBAS DOSIFICADORA DE POLIELECTROLITO CATIONICO (BD8)</t>
  </si>
  <si>
    <t>BOMBAS DOSIFICADORA DE POLIELECTROLITO CATIONICO (BD9)</t>
  </si>
  <si>
    <t>POLIPASTO</t>
  </si>
  <si>
    <t>SILO FANGOS DESHIDRATADOS (TOLVA A)</t>
  </si>
  <si>
    <t>SILO FANGOS DESHIDRATADOS (TOLVA B)</t>
  </si>
  <si>
    <t>SILO DE CAL +CUADRO ELECTRICO (NR01)</t>
  </si>
  <si>
    <t>EQUIPO DE CAL (Cuba 1000 l.)</t>
  </si>
  <si>
    <t>AGITADOR DEPOSITO DE CAL</t>
  </si>
  <si>
    <t>ROMPEBOVEDAS (R01)</t>
  </si>
  <si>
    <t>DOSIFICADOR (D01)</t>
  </si>
  <si>
    <t>BOMBAS DOSIFICADORAS CAL (BD1)</t>
  </si>
  <si>
    <t>BOMBAS DOSIFICADORAS CAL (BD2)</t>
  </si>
  <si>
    <t>AIRE ACONDICIONADO SALA CCM</t>
  </si>
  <si>
    <t>AIRE ACONDICIONADO SALA CONTROL</t>
  </si>
  <si>
    <t>DETECTOR PIEZOMETRICO DE NIVEL BOMBEO DE AGUA BRUTA</t>
  </si>
  <si>
    <t>BOYA DE NIVEL 1 BOMBEO DE AGUA BRUTA</t>
  </si>
  <si>
    <t>SONDA DE CONDUCTIVIDAD BOMBEO DE AGUA BRUTA</t>
  </si>
  <si>
    <t>SONDA DE PH BOMBEO DE AGUA BRUTA</t>
  </si>
  <si>
    <t>BOYA DE NIVEL 1 TANQUE DE TORMENTAS</t>
  </si>
  <si>
    <t>CAUDALIMETRO ENTRADA (ANTERIOR A PRET. COMPACTO)</t>
  </si>
  <si>
    <t>CAUDALIMETRO ENTRADA (POSTERIOR A PRET. COMPACTO)</t>
  </si>
  <si>
    <t>CAUDALIMETRO SALIDA</t>
  </si>
  <si>
    <t>MEDIDOR OXIGENO 1 (1ª ETAPA)</t>
  </si>
  <si>
    <t>MEDIDOR OXIGENO 2  (1ª ETAPA)</t>
  </si>
  <si>
    <t>SONDA TEMPERATURA / PH (1ª ETAPA)</t>
  </si>
  <si>
    <t>SONDA TURBIDEZ (1ª ETAPA)</t>
  </si>
  <si>
    <t>SONDA REDOX (1ª ETAPA)</t>
  </si>
  <si>
    <t>CAUDALIMETRO DE RECIRCULACION EXTERNA (1ª ETAPA)</t>
  </si>
  <si>
    <t>CAUDALIMETRO DE PURGA (1ª ETAPA)</t>
  </si>
  <si>
    <t>SONDA DE PH FANGOS F/Q</t>
  </si>
  <si>
    <t>CAUDALIMETRO ENTRADA F/Q</t>
  </si>
  <si>
    <t>BOYA DE MINIMO DE ARQUETA DE FANGOS PRIMARIOS</t>
  </si>
  <si>
    <t>CAUDALIMETRO RECIRCULACION INTERNA (2ª ETAPA)</t>
  </si>
  <si>
    <t>CAUDALIMETRO DE PURGA (2ª ETAPA)</t>
  </si>
  <si>
    <t>CAUDALIMETRO DE RECIRCULACION EXTERNA (2ª ETAPA)</t>
  </si>
  <si>
    <t>MEDIDOR DE TURBIDEZ</t>
  </si>
  <si>
    <t>CAUDALIMETRO FANGO A CENTRIFUGAS (FANGOS PRIMARIOS)</t>
  </si>
  <si>
    <t>CAUDALIMETRO FANGO A CENTRIFUGAS  (FANGOS ESPESADOS)</t>
  </si>
  <si>
    <t>SONDAS DE NIVEL DE TOLVA</t>
  </si>
  <si>
    <t>CAUDALIMETRO FANGO A SILO</t>
  </si>
  <si>
    <t>BTG</t>
  </si>
  <si>
    <t>3X400 BANDA LISA</t>
  </si>
  <si>
    <t>PROINVAL</t>
  </si>
  <si>
    <t>BOLA;DN200;P10</t>
  </si>
  <si>
    <t>COMPUERTA;DN200;P16</t>
  </si>
  <si>
    <t>CAPRARI</t>
  </si>
  <si>
    <t>169497/13</t>
  </si>
  <si>
    <t>EBARA</t>
  </si>
  <si>
    <t>MOTOVARIO</t>
  </si>
  <si>
    <t>T8132MA4</t>
  </si>
  <si>
    <t>T71C6</t>
  </si>
  <si>
    <t>08-5392344</t>
  </si>
  <si>
    <t>T7184</t>
  </si>
  <si>
    <t>07-5375663</t>
  </si>
  <si>
    <t>KAYSUN</t>
  </si>
  <si>
    <t>KAE-71 DN7</t>
  </si>
  <si>
    <t>JARA</t>
  </si>
  <si>
    <t>400/24/20  B2-0-PE</t>
  </si>
  <si>
    <t xml:space="preserve">3 295 2 </t>
  </si>
  <si>
    <t>TURBINA EXTRACTORA DESODORIZACION</t>
  </si>
  <si>
    <t>VCPA 250
Motor: MH3-112M2</t>
  </si>
  <si>
    <t>CMI
Motor: ALMO</t>
  </si>
  <si>
    <t>V14444 - 2018
 Motor: R3380273</t>
  </si>
  <si>
    <t>AQUABAR NIVEL INMERSION NIVUS
Caja: DEMKO</t>
  </si>
  <si>
    <t>HSB0ABW0060010K
Caja: Ex-E-GRJ 807555</t>
  </si>
  <si>
    <t>07262/9191-0
Caja: Ex-E-GRJ07/2018/0040</t>
  </si>
  <si>
    <t>PRETRATAMIENTO COMPACTO</t>
  </si>
  <si>
    <t>PRETRATAMIENTO COMPACTO (Tornillo inclinado arenas)</t>
  </si>
  <si>
    <t>Motor: No se ve
Reductor: PUJOL</t>
  </si>
  <si>
    <t>Motor: 0607057
Reductor: 8041154-001 4224101</t>
  </si>
  <si>
    <t>Motor: X802-4
Reductor: DXCS 353C; i=126,43</t>
  </si>
  <si>
    <t>-----
Motor: HF 71C - 4
Reeductor: MR V 40U03A; (i=25)</t>
  </si>
  <si>
    <t>Rossi Motoriducttori
Motor: Rossi Motoriducttori
Reeduc: Rossi Motoriducttori</t>
  </si>
  <si>
    <t>-----
Motor: 9100401305.
Reeductor: A04 UNV</t>
  </si>
  <si>
    <t>ALFA LAVAL
Motor: ABB
Tambor: Mark Elektriks</t>
  </si>
  <si>
    <t>ALDEC 30
Motor: 3GAA161032-BOO
Tambor: 132</t>
  </si>
  <si>
    <t>5122413-2009
Motor: 3GV0910341596002
Tambor: 72171</t>
  </si>
  <si>
    <t>ALFA LAVAL
Motor: ABB
Tambor: TORSPEC</t>
  </si>
  <si>
    <t>5121452-2008
Motor: xxxxxxxx;
Tambor: 16293</t>
  </si>
  <si>
    <t>ALDEC 30
Motor: 3GAA161032-BOO
Tambor: 132TCD/6</t>
  </si>
  <si>
    <t>PRETRATAMIENTO COMPACTO (Tornillo compactador)</t>
  </si>
  <si>
    <t>PRETRATAMIENTO COMPACTO (Rasqueta de grasas)</t>
  </si>
  <si>
    <t>POLIPASTO MANUAL recir. y purga 1ª etapa</t>
  </si>
  <si>
    <t>EQUIPO PREPARACION POLIELECTROLITO CATIONICO (PL2)</t>
  </si>
  <si>
    <t>CALDERIN GRUPO DE PRESION (G)</t>
  </si>
  <si>
    <t>BOMBA GRUPO DE PRESION 1 (B1G)</t>
  </si>
  <si>
    <t>NAL 7 75 800</t>
  </si>
  <si>
    <r>
      <t xml:space="preserve">DOSIM
Torn.Dosif:
Agitador 1: </t>
    </r>
    <r>
      <rPr>
        <sz val="9"/>
        <color rgb="FFFF0000"/>
        <rFont val="Verdana"/>
        <family val="2"/>
      </rPr>
      <t xml:space="preserve">nose ve
</t>
    </r>
    <r>
      <rPr>
        <sz val="9"/>
        <rFont val="Verdana"/>
        <family val="2"/>
      </rPr>
      <t>Reductor 1:</t>
    </r>
    <r>
      <rPr>
        <sz val="9"/>
        <color rgb="FFFF0000"/>
        <rFont val="Verdana"/>
        <family val="2"/>
      </rPr>
      <t xml:space="preserve"> xxxxxxxx</t>
    </r>
    <r>
      <rPr>
        <sz val="9"/>
        <rFont val="Verdana"/>
        <family val="2"/>
      </rPr>
      <t xml:space="preserve">
Agitador 2: LANCOR
Reductor 2: NORD
Agitador 3:NORD
Reductor 3: NORD
</t>
    </r>
  </si>
  <si>
    <r>
      <t>4245/08 A
Torn.Dosif:
Agitador 1: P42310300/200715
Reductor 1:</t>
    </r>
    <r>
      <rPr>
        <sz val="9"/>
        <color rgb="FFFF0000"/>
        <rFont val="Verdana"/>
        <family val="2"/>
      </rPr>
      <t xml:space="preserve"> xxxxxxxx</t>
    </r>
    <r>
      <rPr>
        <sz val="9"/>
        <rFont val="Verdana"/>
        <family val="2"/>
      </rPr>
      <t xml:space="preserve">
Agitador 2: </t>
    </r>
    <r>
      <rPr>
        <sz val="9"/>
        <color rgb="FFFF0000"/>
        <rFont val="Verdana"/>
        <family val="2"/>
      </rPr>
      <t>no se ve</t>
    </r>
    <r>
      <rPr>
        <sz val="9"/>
        <rFont val="Verdana"/>
        <family val="2"/>
      </rPr>
      <t xml:space="preserve">
Reductor 2: 150098790
Agitador 3: NM240754294
Reductor 3: 200241039-10
</t>
    </r>
  </si>
  <si>
    <r>
      <t xml:space="preserve">
Torn.Dosif:
Agitador 1: 0,37kW
Agitador 2: </t>
    </r>
    <r>
      <rPr>
        <sz val="9"/>
        <color rgb="FFFF0000"/>
        <rFont val="Verdana"/>
        <family val="2"/>
      </rPr>
      <t>no se ve</t>
    </r>
    <r>
      <rPr>
        <sz val="9"/>
        <rFont val="Verdana"/>
        <family val="2"/>
      </rPr>
      <t xml:space="preserve">
Agitador 3: 0,18 kW
</t>
    </r>
  </si>
  <si>
    <r>
      <t>Tipo S-500
Torn.Dosif:
Agitador 1: SK 71L/4
Reductor 1:</t>
    </r>
    <r>
      <rPr>
        <sz val="9"/>
        <color rgb="FFFF0000"/>
        <rFont val="Verdana"/>
        <family val="2"/>
      </rPr>
      <t xml:space="preserve"> xxxxxxx</t>
    </r>
    <r>
      <rPr>
        <sz val="9"/>
        <rFont val="Verdana"/>
        <family val="2"/>
      </rPr>
      <t xml:space="preserve">
Agitador 2:</t>
    </r>
    <r>
      <rPr>
        <sz val="9"/>
        <color rgb="FFFF0000"/>
        <rFont val="Verdana"/>
        <family val="2"/>
      </rPr>
      <t>no se ve</t>
    </r>
    <r>
      <rPr>
        <sz val="9"/>
        <rFont val="Verdana"/>
        <family val="2"/>
      </rPr>
      <t xml:space="preserve">
Reductor 2: SK1SI40
Agitador 3: SK63L4
Reductor 3: SK072 1F-63L/4
</t>
    </r>
  </si>
  <si>
    <t>BUPOLSA</t>
  </si>
  <si>
    <t>V.B.P (3200 litros)</t>
  </si>
  <si>
    <t>EMEC</t>
  </si>
  <si>
    <t>7020V0000G0071G60</t>
  </si>
  <si>
    <t>Motor: Drdrives
Reductor: Motovario</t>
  </si>
  <si>
    <t>Motor: 80B4
Reductor: SW050</t>
  </si>
  <si>
    <t xml:space="preserve">Motor: 1007-136 12921
Reductor: 6692197-001 </t>
  </si>
  <si>
    <t>CALDITEC</t>
  </si>
  <si>
    <t>SIOLO STANDARD</t>
  </si>
  <si>
    <t>Motor: No se ve
Reductor: NORD</t>
  </si>
  <si>
    <t>Motor: No se ve
Reductor: SK 250F-63L/4</t>
  </si>
  <si>
    <t>Motor: Nose ve
Reductor: 10822411</t>
  </si>
  <si>
    <t>???</t>
  </si>
  <si>
    <t>Motor: No se ve
Reductor: SK 20F-80S/4</t>
  </si>
  <si>
    <t>Motor: Nose ve
Reductor: 10822409</t>
  </si>
  <si>
    <t>SODIMATE</t>
  </si>
  <si>
    <t>0801-V-118</t>
  </si>
  <si>
    <t>Motor: Leroy Somer</t>
  </si>
  <si>
    <t>Motor: LS90ST</t>
  </si>
  <si>
    <t>Motor: L601580VB</t>
  </si>
  <si>
    <t xml:space="preserve"> 10W1H-HC0A1AA0A4AA</t>
  </si>
  <si>
    <t>Endress+Hauser (Promag 10W)</t>
  </si>
  <si>
    <t>A1155319000</t>
  </si>
  <si>
    <t>A1155219000</t>
  </si>
  <si>
    <t>Endress+Hauser (Promag 10L)</t>
  </si>
  <si>
    <t xml:space="preserve"> 10L2F-UD0A1AA0A4AA</t>
  </si>
  <si>
    <t>E9159519000</t>
  </si>
  <si>
    <t xml:space="preserve"> 10W2F-HD0A1AA0A4AA</t>
  </si>
  <si>
    <t>A114FB19000</t>
  </si>
  <si>
    <t xml:space="preserve"> 10W1F-HC0A1AA0A4AA</t>
  </si>
  <si>
    <t>A114F919000</t>
  </si>
  <si>
    <t xml:space="preserve"> 10L1F-UC0A1AA0A4AA</t>
  </si>
  <si>
    <t>E9159919000</t>
  </si>
  <si>
    <t>E9159719000</t>
  </si>
  <si>
    <t>E9159819000</t>
  </si>
  <si>
    <t>A1150119000</t>
  </si>
  <si>
    <t>CAUDALIMETRO LAMINACION R. BIOLOG (1ª ETAPA)</t>
  </si>
  <si>
    <t>A114FF19000</t>
  </si>
  <si>
    <t>A114FD19000</t>
  </si>
  <si>
    <t>A114FC19000</t>
  </si>
  <si>
    <t>Endress+Hauser 
(LIQUISYS-M ph-redox)</t>
  </si>
  <si>
    <t>CPM253-PR0105</t>
  </si>
  <si>
    <t>A2069F05G00</t>
  </si>
  <si>
    <t>Endress+Hauser 
(LIQUISYS-M conductivity ind.)</t>
  </si>
  <si>
    <t>CLM253-ID0005</t>
  </si>
  <si>
    <t>A3003C05G00</t>
  </si>
  <si>
    <t>Endress+Hauser 
(LIQUISYS-M turbidity)</t>
  </si>
  <si>
    <t>CUM253-TU0005</t>
  </si>
  <si>
    <t>A3003D05G00</t>
  </si>
  <si>
    <t>CPM253-PR0005</t>
  </si>
  <si>
    <t>A3003A05G00</t>
  </si>
  <si>
    <t>SONDA DE CR VI ENTRADA (junto pretratamiento)</t>
  </si>
  <si>
    <t>applikon ANALITICAL
Alert COLORMETER</t>
  </si>
  <si>
    <t>SONDA DE CR VI (junto decantadir F/Q)</t>
  </si>
  <si>
    <t xml:space="preserve"> 10L3H-UD0A1AA0A4AA</t>
  </si>
  <si>
    <t>E9159319000</t>
  </si>
  <si>
    <t>SONDA DE PH F/Q (camara floculacion)</t>
  </si>
  <si>
    <t>A3003805000</t>
  </si>
  <si>
    <t>A3003B05G00</t>
  </si>
  <si>
    <t>MEDIDOR OXIGENO 2 (2ª ETAPA) (zona oxica)</t>
  </si>
  <si>
    <t>MEDIDOR OXIGENO 1 (2ª ETAPA) (zona anoxica)</t>
  </si>
  <si>
    <t>SONDA REDOX (2ª ETAPA) (zona anoxica)</t>
  </si>
  <si>
    <t>SONDA REDOX (2ª ETAPA) (zona oxica)</t>
  </si>
  <si>
    <t>no se ve</t>
  </si>
  <si>
    <t>A3003905G00</t>
  </si>
  <si>
    <t>CAUDALIMETRO MASICO AIREACION 2ªETAPA</t>
  </si>
  <si>
    <t>CAUDALIMETRO MASICO AIREACION 1ªETAPA</t>
  </si>
  <si>
    <t xml:space="preserve"> 65I-30AB1AD1AAAACA</t>
  </si>
  <si>
    <t>A2035402000</t>
  </si>
  <si>
    <t>Endress+Hauser (Proline t-mass I65)</t>
  </si>
  <si>
    <t xml:space="preserve"> 65I-20AB1AD1AAAABA</t>
  </si>
  <si>
    <t>E9119902000</t>
  </si>
  <si>
    <t>Motor: ALREN
Reductor: no se ve</t>
  </si>
  <si>
    <t>Motor: ALDN-/T2-4
Reductor: no se ve</t>
  </si>
  <si>
    <t>Motor: DN15072684
Reductor: no se ve</t>
  </si>
  <si>
    <t>Motor: no se ve
Reductor: no se ve</t>
  </si>
  <si>
    <t>Motor: no se ve
Reductor: SITI</t>
  </si>
  <si>
    <t>Motor: no se ve
Reductor: MU 110 D12</t>
  </si>
  <si>
    <t>Motor: no se ve
Reductor: 60090042</t>
  </si>
  <si>
    <t>Motor: PUJOL
Reductor: PUJOL</t>
  </si>
  <si>
    <t>Motor: X-68/-4-B5
Reductor: 352/80K-4/12</t>
  </si>
  <si>
    <t>Motor: 0704-081652
Reductor: 111,9516,390</t>
  </si>
  <si>
    <t>Motor: ROSSI
Reductor:ROSSI</t>
  </si>
  <si>
    <t xml:space="preserve">Motor: HB2 90S 4 B5
Reductor: MR 2I V 12502A </t>
  </si>
  <si>
    <t>Motor: 07991/11 3/11
Reductor: 511</t>
  </si>
  <si>
    <t>Motor: Siemens
Reductor: no se ve</t>
  </si>
  <si>
    <t>Motor:  1LA7083-4AA12; 
Reductor: no se ve</t>
  </si>
  <si>
    <t>Actuador: AUMA
Reductor: AUMA</t>
  </si>
  <si>
    <t>Actuador: 4607MD72543
Reductor: 13038745</t>
  </si>
  <si>
    <t>Actuador: SA 07.5-F10
Reductor: GS 63.3-F12-N (i=51:1)</t>
  </si>
  <si>
    <t>Actuador: 4607MD72550
Reductor: 13038745</t>
  </si>
  <si>
    <t>Actuador: 4611MD36331</t>
  </si>
  <si>
    <t>GGG50; PN16; DN250
Actuador: SA 10.2-F10</t>
  </si>
  <si>
    <t>PROINVAL
Actuador: AUMA</t>
  </si>
  <si>
    <t>VALVULA ENTRADA PRETRATAMIENTO COMPACTO</t>
  </si>
  <si>
    <t>GGG50; PN16; DN300</t>
  </si>
  <si>
    <t>VALVULAS DE RETENCION DN 200 Bomba B4</t>
  </si>
  <si>
    <t>VALVULAS DE RETENCION DN 200 Bomba B5</t>
  </si>
  <si>
    <t>VALVULAS DE COMPUERTA DN 200 BOMBA B4</t>
  </si>
  <si>
    <t>VALVULAS DE COMPUERTA DN 200 BOMBA B5</t>
  </si>
  <si>
    <t>NAL 7 75 800
Motor: LS 90 LT</t>
  </si>
  <si>
    <t>05/2008
Motor: G927368UJ019</t>
  </si>
  <si>
    <t>TFB-Fligt
Motor: Leroy SOMER</t>
  </si>
  <si>
    <t>no se ve
Motor: Leroy SOMER</t>
  </si>
  <si>
    <t>no se ve
Motor: LS 71 /T</t>
  </si>
  <si>
    <t>no se ve
Motor: D01364-2008</t>
  </si>
  <si>
    <t xml:space="preserve">Ibaiondo, </t>
  </si>
  <si>
    <t>00 AMR-B160; 300 l</t>
  </si>
  <si>
    <t xml:space="preserve"> 4881010009; año 2019</t>
  </si>
  <si>
    <t>MVXB125/6; 3 HP; Q: 33-165 l/min; H: 78 - 28 m</t>
  </si>
  <si>
    <t>V-00043</t>
  </si>
  <si>
    <t>BESSELL</t>
  </si>
  <si>
    <t>BW-242D</t>
  </si>
  <si>
    <t xml:space="preserve">
Torn.Dosif: 0,18 kW
Agitador 1: 0,37kW
Agitador 2: 0,18 kW
Agitador 3: 0,18 kW
</t>
  </si>
  <si>
    <r>
      <rPr>
        <sz val="9"/>
        <color rgb="FFFF0000"/>
        <rFont val="Verdana"/>
        <family val="2"/>
      </rPr>
      <t>no se ve</t>
    </r>
    <r>
      <rPr>
        <sz val="9"/>
        <rFont val="Verdana"/>
        <family val="2"/>
      </rPr>
      <t xml:space="preserve">
Torn.Dosif: 1911106035
Reductor: 1934928
Agitador 1: P42510300/200725
Reductor 1:</t>
    </r>
    <r>
      <rPr>
        <sz val="9"/>
        <color rgb="FFFF0000"/>
        <rFont val="Verdana"/>
        <family val="2"/>
      </rPr>
      <t xml:space="preserve"> </t>
    </r>
    <r>
      <rPr>
        <sz val="9"/>
        <rFont val="Verdana"/>
        <family val="2"/>
      </rPr>
      <t xml:space="preserve">200257033-10
Agitador 2: 000152/09
Reductor 2: 150073470
Agitador 3: NM2407542949.00
Reductor 3: 200257066-10
</t>
    </r>
  </si>
  <si>
    <r>
      <t>Tipo S-500
Torn.Dosif: IE1-MSE632-4
Reductor: MKF2/NUSC.11PAM11/140G.880-170
Agitador 1: SK 71L/4
Reductor 1:</t>
    </r>
    <r>
      <rPr>
        <sz val="9"/>
        <color rgb="FFFF0000"/>
        <rFont val="Verdana"/>
        <family val="2"/>
      </rPr>
      <t xml:space="preserve"> </t>
    </r>
    <r>
      <rPr>
        <sz val="9"/>
        <rFont val="Verdana"/>
        <family val="2"/>
      </rPr>
      <t>SK072.1F-71L/4
Agitador 2:</t>
    </r>
    <r>
      <rPr>
        <sz val="9"/>
        <color rgb="FFFF0000"/>
        <rFont val="Verdana"/>
        <family val="2"/>
      </rPr>
      <t xml:space="preserve"> </t>
    </r>
    <r>
      <rPr>
        <sz val="9"/>
        <rFont val="Verdana"/>
        <family val="2"/>
      </rPr>
      <t xml:space="preserve">TD638IL-4
Reductor 2: SK1SI40
Agitador 3: SK63L4
Reductor 3: SK072 1F-63L/4
</t>
    </r>
  </si>
  <si>
    <r>
      <t>DOSIM
Torn.Dosif: CEMER
Reductor:SITI
Agitador 1: NORD</t>
    </r>
    <r>
      <rPr>
        <sz val="9"/>
        <color rgb="FFFF0000"/>
        <rFont val="Verdana"/>
        <family val="2"/>
      </rPr>
      <t xml:space="preserve">
</t>
    </r>
    <r>
      <rPr>
        <sz val="9"/>
        <rFont val="Verdana"/>
        <family val="2"/>
      </rPr>
      <t>Reductor 1:</t>
    </r>
    <r>
      <rPr>
        <sz val="9"/>
        <color rgb="FFFF0000"/>
        <rFont val="Verdana"/>
        <family val="2"/>
      </rPr>
      <t xml:space="preserve"> </t>
    </r>
    <r>
      <rPr>
        <sz val="9"/>
        <rFont val="Verdana"/>
        <family val="2"/>
      </rPr>
      <t xml:space="preserve">NORD
Agitador 2: LANCOR
Reductor 2: NORD
Agitador 3:NORD
Reductor 3: NORD
</t>
    </r>
  </si>
  <si>
    <t>COMPRESOR + FILTRO (PS2) (EDIF. AGUA DE SERVICIO)</t>
  </si>
  <si>
    <t>COMPRESOR (PS1) (EDIF. SOLANTES AIREACION)</t>
  </si>
  <si>
    <t>AARIAC
Motor: UNIELECTRIC</t>
  </si>
  <si>
    <t>CCMBA 2100 RII
Motor: M80-2M</t>
  </si>
  <si>
    <t>6270341735
Motor: 9028730</t>
  </si>
  <si>
    <t>MAPNER
Motor: MEB
VF: POWER ELECTRINIC</t>
  </si>
  <si>
    <t>MAPNER
Motor: MEB
AE: POWER ELECTRINIC</t>
  </si>
  <si>
    <t>SEM.20 TRC.GCA
Motor: No hay foto
AE: V50145</t>
  </si>
  <si>
    <t>20705-2011
Motor: No hay foto
AE: 4111026277</t>
  </si>
  <si>
    <t>SEM.20 TRC.GCA
Motor: TF 280S-2 B3 (IE2)
VF: SD515042</t>
  </si>
  <si>
    <t>SEM.20 TRC.GCA
Motor: TF 280S-2  (IE2)
AE: V50145</t>
  </si>
  <si>
    <t>16454-2008
Motor: 0704006
AE: 08085279</t>
  </si>
  <si>
    <t>VARIADOR DE FRECUECIA COMPARTIDO B1, B2 y B3</t>
  </si>
  <si>
    <t>POWER ELECTRINIC</t>
  </si>
  <si>
    <t>VARIADOR DE FRECUECIA COMPARTIDO B4 y B5</t>
  </si>
  <si>
    <t>SD25306</t>
  </si>
  <si>
    <t>5503B28051C</t>
  </si>
  <si>
    <t>VARIADOR DE FRECUECIA COMPARTIDO BM1 y BM2</t>
  </si>
  <si>
    <t>SD300742</t>
  </si>
  <si>
    <t>5507519063E</t>
  </si>
  <si>
    <t>VARIADOR DE FRECUECIA COMPARTIDO B8 y B9</t>
  </si>
  <si>
    <t>SD300542</t>
  </si>
  <si>
    <t>550751702BC</t>
  </si>
  <si>
    <t>VARIADOR DE FRECUECIA COMPARTIDO B10 y B11</t>
  </si>
  <si>
    <t>no hay</t>
  </si>
  <si>
    <t>3085183
VF: SD300742</t>
  </si>
  <si>
    <t>1170506
VF:  5507519064A</t>
  </si>
  <si>
    <t>FLYGT
VF: POWER ELECTRONIC</t>
  </si>
  <si>
    <t>BOYSER
Motor: MarelliMotori
Reductor: VARMEC
VF: POWER ELECTRONIC</t>
  </si>
  <si>
    <t>VF: POWER ELECTRONIC</t>
  </si>
  <si>
    <t>3068180
VF: SD25306</t>
  </si>
  <si>
    <t>1160644
VF: 11062340819</t>
  </si>
  <si>
    <t>1160645
VF: 11062340222</t>
  </si>
  <si>
    <t>AMP.22
Motor: MAA 80 MA4-B5
Reductor: RCV 252 PF160
VF: SD300342</t>
  </si>
  <si>
    <t>AMP.22
Motor: MAA 80 MAA-B5
Reductor: RCV 252 PF160
VF: SD25302</t>
  </si>
  <si>
    <t>VF: SD25302</t>
  </si>
  <si>
    <t>14473
Motor: 0710-016055
Reductor: 11/07
VF: 11062340041</t>
  </si>
  <si>
    <t>14471
Motor: 0711-133027
Reductor: 12/07
VF: 55026090071</t>
  </si>
  <si>
    <t>VF: 55086010704</t>
  </si>
  <si>
    <t>14474
Motor: 0710-016005
Reductor: 09/07
VF: '550751905E3</t>
  </si>
  <si>
    <t>14472
Motor: 0711-1330211
Reductor: 01/08
VF: 5507519502</t>
  </si>
  <si>
    <t>VF:SD300742</t>
  </si>
  <si>
    <t>VF:SD25309</t>
  </si>
  <si>
    <t>VF:550720801F3</t>
  </si>
  <si>
    <t>VF:5507519612</t>
  </si>
  <si>
    <t>VF:SD301042</t>
  </si>
  <si>
    <t>VF:55072140091</t>
  </si>
  <si>
    <t>FLUORC</t>
  </si>
  <si>
    <t>Celda Linea: UNIFLUORC LS 24KV;630A
Celda Protec: UNIFLUORC SFR 24KV;630A
Celda Medid: UNIFLUORC RMG 24KV;630A</t>
  </si>
  <si>
    <t>Celda Linea: 39376/2007
Celda Protec: 37757/2006
Celda Medid: 39090/2007</t>
  </si>
  <si>
    <t>BTG
Motor:CEMER
Reductor: CIDEPA</t>
  </si>
  <si>
    <t>3X400 BANDA LISA
Motor: MSL 90S-4
Reductor: DPS-15 D30</t>
  </si>
  <si>
    <t>-----
Motor:1508061607
Reductor: 136264</t>
  </si>
  <si>
    <t>BOMBA RECIRCULACION DE F/Q A BIOLOGICO DE 1ª ETAPA (B17)</t>
  </si>
  <si>
    <t>Puerta de acceso EDAR motorizada</t>
  </si>
  <si>
    <t>Motor: PROTECO</t>
  </si>
  <si>
    <t>PRETRATAMIENTO COMPACTO (Aeroflo)</t>
  </si>
  <si>
    <t>Applikon ADI2004</t>
  </si>
  <si>
    <t>45367/002</t>
  </si>
  <si>
    <t>Endress+Hauser 
(Liquiline)</t>
  </si>
  <si>
    <t>CM442-2UU5/0
CM442-AA2MA4F210A+AD</t>
  </si>
  <si>
    <t>E90DB905G00</t>
  </si>
  <si>
    <t>E90DBA05G00</t>
  </si>
  <si>
    <t>E90DBB05G00</t>
  </si>
  <si>
    <t>A1150019000</t>
  </si>
  <si>
    <t xml:space="preserve">Motor: CEMER
Reeductor 1: Marca SITI, 
Reeductor 2: Marca SITI, </t>
  </si>
  <si>
    <t xml:space="preserve">Motor: IE1-MSE712-4
Reeductor 1:P311F2; (i=6,3); 
Reeductor 2:Mi80FP G11; (i=40); </t>
  </si>
  <si>
    <t>Motor:  1923627057; 
Reeductor 1:  48859
Reeductor 2:  60021765</t>
  </si>
  <si>
    <t>Procesador: Pentium(R.) Dual-Core CPU E6700 3,2 GHz
S.O.: Microsoft Windows XP Profesional Service Pack 2
RAM:  1,99 GB</t>
  </si>
  <si>
    <t>Varias</t>
  </si>
  <si>
    <t>KCM100HA+005141N1</t>
  </si>
  <si>
    <t>MVP 7-300/6; 3 HP; Q: 40-170 l/min; H: 71,5 - 26,7 m</t>
  </si>
  <si>
    <t>19A20280308162200119</t>
  </si>
  <si>
    <t>BOMBA GRUPO DE PRESION 2 (B2G)</t>
  </si>
  <si>
    <t>SEM.20 TRC.GCA
Motor: SG 280S-2 (IE3) (Rodamiento cilindrico)
AE: V50145</t>
  </si>
  <si>
    <t>16453-2008
Motor: 0105392
AE: 08085280</t>
  </si>
  <si>
    <t>Bomba: BELLIN
Motor: MOTOVARIO
Var.Vel. Mecanico: SITI</t>
  </si>
  <si>
    <t>Bomba: LTG 550M POT
Motor: IC411TROP1S
Var.Vel. Mecanico: MK30/1NR1/413 PAM 28/250 G.242-43 (46-242rpm)</t>
  </si>
  <si>
    <t>Bomba: 36698
Motor: T112MS4
Var.Vel. Mecanico: 2010008 1/1</t>
  </si>
  <si>
    <t>Bomba: BELLIN
Motor: CEMER
Reductor: HYDRO-MEC</t>
  </si>
  <si>
    <t>SD302342F</t>
  </si>
  <si>
    <t>5500509008C</t>
  </si>
  <si>
    <t>16454-2008
Motor: 0711MEB21321
VF: 5508A010401</t>
  </si>
  <si>
    <t>3085183
VF: SD3EK00742FWA</t>
  </si>
  <si>
    <t>1170505
VF: 55005070257</t>
  </si>
  <si>
    <t>1170504
VF:  5500507026B</t>
  </si>
  <si>
    <t>3127.181
VF: SD301642F</t>
  </si>
  <si>
    <t>1171001
VF: 5509A240408</t>
  </si>
  <si>
    <t>ABK 202-2505-U</t>
  </si>
  <si>
    <t>NS00002049</t>
  </si>
  <si>
    <t>VICINAY Cemvisa</t>
  </si>
  <si>
    <t>SOPLANTE Nº 1 (2ª ETAPA) (S1)</t>
  </si>
  <si>
    <t xml:space="preserve">HACH LANGE Gmbh
</t>
  </si>
  <si>
    <t>modelo sensor: LDO SC
modelo Controlador: SC24500</t>
  </si>
  <si>
    <t>CORONILLA</t>
  </si>
  <si>
    <t>SCHNEIDER ELECTRIC</t>
  </si>
  <si>
    <t>SEM.35 TRCB2.EL
EMBOLO ROTATIVO</t>
  </si>
  <si>
    <t>SAFIRE</t>
  </si>
  <si>
    <t>UPS2000VA-4</t>
  </si>
  <si>
    <t>Bomba: 49432
Motor: 2344601019
Reductor: P452A-F03G5-UB3</t>
  </si>
  <si>
    <t>2172773
SONDA P/N LXV416.99.2000
S/N: 221240001122</t>
  </si>
  <si>
    <t>2172773
SONDA P/N LXV416.99.2000
S/N: 221240001097</t>
  </si>
  <si>
    <t>S2250280</t>
  </si>
  <si>
    <t>S2250282</t>
  </si>
  <si>
    <t>S2250281</t>
  </si>
  <si>
    <t>Bomba: LG 500AL/NT
Motor: IE-MSE100L1-4
Reductor: 100/112B14</t>
  </si>
  <si>
    <t>124401132
CHASIS SLOT: 21080813281 PV:01 RL:02 DOM:0808
CHASIS SLOT: 21080813279 PV:01 RL:02 DOM:0808</t>
  </si>
  <si>
    <t>CPU MODICUM TSX PREMIUM TSXP572623M 
CHASIS SLOT TSXRKY8EX 8 SLOT EXT, RACK</t>
  </si>
  <si>
    <t>PRETRATAMIENTO COMPACTO (Tornillo horizontal arenas)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</si>
</sst>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0"/>
      <color theme="1"/>
      <name val="Calibri"/>
      <family val="2"/>
      <scheme val="minor"/>
    </font>
    <font>
      <b/>
      <sz val="18"/>
      <name val="Verdana"/>
      <family val="2"/>
    </font>
    <font>
      <sz val="10"/>
      <color theme="1"/>
      <name val="Verdana"/>
      <family val="2"/>
    </font>
    <font>
      <sz val="9"/>
      <color rgb="FFFF0000"/>
      <name val="Verdana"/>
      <family val="2"/>
    </font>
  </fonts>
  <fills count="15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7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8" borderId="11" xfId="310" applyFont="1" applyFill="1" applyBorder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3" xfId="31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31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15" xfId="310" applyFont="1" applyBorder="1" applyAlignment="1">
      <alignment vertical="center" wrapText="1"/>
    </xf>
    <xf numFmtId="0" fontId="13" fillId="0" borderId="1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11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3" fontId="14" fillId="11" borderId="2" xfId="0" applyNumberFormat="1" applyFont="1" applyFill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4" fillId="7" borderId="23" xfId="310" applyFont="1" applyFill="1" applyBorder="1" applyAlignment="1">
      <alignment horizontal="center" vertical="center" wrapText="1"/>
    </xf>
    <xf numFmtId="0" fontId="14" fillId="12" borderId="23" xfId="310" applyFont="1" applyFill="1" applyBorder="1" applyAlignment="1">
      <alignment horizontal="center" vertical="center" wrapText="1"/>
    </xf>
    <xf numFmtId="0" fontId="14" fillId="9" borderId="25" xfId="0" applyFont="1" applyFill="1" applyBorder="1" applyAlignment="1">
      <alignment horizontal="center" vertical="center" wrapText="1"/>
    </xf>
    <xf numFmtId="0" fontId="14" fillId="9" borderId="26" xfId="31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left" vertical="center"/>
    </xf>
    <xf numFmtId="14" fontId="14" fillId="11" borderId="2" xfId="0" applyNumberFormat="1" applyFont="1" applyFill="1" applyBorder="1" applyAlignment="1">
      <alignment horizontal="center" vertical="center" wrapText="1"/>
    </xf>
    <xf numFmtId="0" fontId="14" fillId="8" borderId="28" xfId="310" applyFont="1" applyFill="1" applyBorder="1" applyAlignment="1">
      <alignment vertical="center" wrapText="1"/>
    </xf>
    <xf numFmtId="0" fontId="14" fillId="8" borderId="4" xfId="310" applyFont="1" applyFill="1" applyBorder="1" applyAlignment="1">
      <alignment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7" xfId="0" quotePrefix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20" fillId="0" borderId="7" xfId="0" quotePrefix="1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4" fillId="8" borderId="3" xfId="310" applyFont="1" applyFill="1" applyBorder="1" applyAlignment="1">
      <alignment vertical="center" wrapText="1"/>
    </xf>
    <xf numFmtId="0" fontId="13" fillId="13" borderId="13" xfId="310" applyFont="1" applyFill="1" applyBorder="1" applyAlignment="1">
      <alignment vertical="center" wrapText="1"/>
    </xf>
    <xf numFmtId="0" fontId="13" fillId="14" borderId="13" xfId="310" applyFont="1" applyFill="1" applyBorder="1" applyAlignment="1">
      <alignment vertical="center" wrapText="1"/>
    </xf>
    <xf numFmtId="0" fontId="13" fillId="14" borderId="37" xfId="0" applyFont="1" applyFill="1" applyBorder="1" applyAlignment="1">
      <alignment horizontal="center" vertical="center" wrapText="1"/>
    </xf>
    <xf numFmtId="0" fontId="13" fillId="13" borderId="7" xfId="0" applyFont="1" applyFill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 wrapText="1"/>
    </xf>
    <xf numFmtId="17" fontId="13" fillId="0" borderId="7" xfId="0" applyNumberFormat="1" applyFont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273" fontId="14" fillId="11" borderId="5" xfId="0" applyNumberFormat="1" applyFont="1" applyFill="1" applyBorder="1" applyAlignment="1">
      <alignment horizontal="center" vertical="center" wrapText="1"/>
    </xf>
    <xf numFmtId="0" fontId="13" fillId="0" borderId="30" xfId="0" quotePrefix="1" applyFont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24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4" fillId="12" borderId="24" xfId="0" applyFont="1" applyFill="1" applyBorder="1" applyAlignment="1">
      <alignment horizontal="center" vertical="center" wrapText="1"/>
    </xf>
    <xf numFmtId="0" fontId="14" fillId="12" borderId="19" xfId="0" applyFont="1" applyFill="1" applyBorder="1" applyAlignment="1">
      <alignment horizontal="center" vertical="center" wrapText="1"/>
    </xf>
    <xf numFmtId="0" fontId="14" fillId="12" borderId="27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5" xfId="0" applyNumberFormat="1" applyFont="1" applyFill="1" applyBorder="1" applyAlignment="1">
      <alignment horizontal="center" vertical="center" wrapText="1"/>
    </xf>
    <xf numFmtId="0" fontId="18" fillId="10" borderId="17" xfId="0" applyFont="1" applyFill="1" applyBorder="1" applyAlignment="1">
      <alignment horizontal="center" vertical="center" wrapText="1"/>
    </xf>
    <xf numFmtId="0" fontId="18" fillId="10" borderId="18" xfId="0" applyFont="1" applyFill="1" applyBorder="1" applyAlignment="1">
      <alignment horizontal="center" vertical="center" wrapText="1"/>
    </xf>
    <xf numFmtId="0" fontId="18" fillId="10" borderId="22" xfId="0" applyFont="1" applyFill="1" applyBorder="1" applyAlignment="1">
      <alignment horizontal="center" vertical="center" wrapText="1"/>
    </xf>
    <xf numFmtId="0" fontId="18" fillId="10" borderId="20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4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2"/>
  <sheetViews>
    <sheetView tabSelected="1"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1.109375" style="2" customWidth="1"/>
    <col min="2" max="2" width="29.5546875" style="2" customWidth="1"/>
    <col min="3" max="3" width="29.44140625" style="2" customWidth="1"/>
    <col min="4" max="4" width="25.33203125" style="14" customWidth="1"/>
    <col min="5" max="5" width="15.88671875" style="14" customWidth="1"/>
    <col min="6" max="6" width="37.5546875" style="14" customWidth="1"/>
    <col min="7" max="7" width="51.5546875" style="14" customWidth="1"/>
    <col min="8" max="8" width="27" style="2" customWidth="1"/>
    <col min="9" max="9" width="18.33203125" style="2" customWidth="1"/>
    <col min="10" max="10" width="16.109375" style="2" customWidth="1"/>
    <col min="11" max="11" width="18" style="14" customWidth="1"/>
    <col min="12" max="12" width="21" style="2" customWidth="1"/>
    <col min="13" max="16384" width="11.44140625" style="2"/>
  </cols>
  <sheetData>
    <row r="1" spans="1:11" ht="25.65" customHeight="1" thickBot="1" x14ac:dyDescent="0.25">
      <c r="A1" s="54" t="s">
        <v>7</v>
      </c>
      <c r="B1" s="55"/>
      <c r="C1" s="3"/>
      <c r="D1" s="51"/>
      <c r="E1" s="54" t="s">
        <v>63</v>
      </c>
      <c r="F1" s="55"/>
      <c r="G1" s="63" t="s">
        <v>62</v>
      </c>
      <c r="H1" s="64"/>
      <c r="I1" s="64"/>
      <c r="J1" s="64"/>
      <c r="K1" s="64"/>
    </row>
    <row r="2" spans="1:11" ht="15" customHeight="1" thickBot="1" x14ac:dyDescent="0.25">
      <c r="A2" s="15" t="s">
        <v>29</v>
      </c>
      <c r="B2" s="17"/>
      <c r="C2" s="27"/>
      <c r="D2" s="52"/>
      <c r="E2" s="61">
        <v>45992</v>
      </c>
      <c r="F2" s="62"/>
      <c r="G2" s="65"/>
      <c r="H2" s="66"/>
      <c r="I2" s="66"/>
      <c r="J2" s="66"/>
      <c r="K2" s="66"/>
    </row>
    <row r="3" spans="1:11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4.950000000000003" customHeight="1" thickTop="1" thickBot="1" x14ac:dyDescent="0.25">
      <c r="A4" s="56" t="s">
        <v>28</v>
      </c>
      <c r="B4" s="57"/>
      <c r="C4" s="57"/>
      <c r="D4" s="58" t="s">
        <v>61</v>
      </c>
      <c r="E4" s="59"/>
      <c r="F4" s="59"/>
      <c r="G4" s="59"/>
      <c r="H4" s="59"/>
      <c r="I4" s="59"/>
      <c r="J4" s="60"/>
      <c r="K4" s="22" t="s">
        <v>30</v>
      </c>
    </row>
    <row r="5" spans="1:11" ht="23.4" thickBot="1" x14ac:dyDescent="0.25">
      <c r="A5" s="20" t="s">
        <v>8</v>
      </c>
      <c r="B5" s="18" t="s">
        <v>0</v>
      </c>
      <c r="C5" s="18" t="s">
        <v>6</v>
      </c>
      <c r="D5" s="21" t="s">
        <v>46</v>
      </c>
      <c r="E5" s="19" t="s">
        <v>52</v>
      </c>
      <c r="F5" s="19" t="s">
        <v>47</v>
      </c>
      <c r="G5" s="19" t="s">
        <v>48</v>
      </c>
      <c r="H5" s="19" t="s">
        <v>49</v>
      </c>
      <c r="I5" s="19" t="s">
        <v>50</v>
      </c>
      <c r="J5" s="19" t="s">
        <v>51</v>
      </c>
      <c r="K5" s="23" t="s">
        <v>20</v>
      </c>
    </row>
    <row r="6" spans="1:11" ht="12" thickBot="1" x14ac:dyDescent="0.25">
      <c r="A6" s="4" t="s">
        <v>40</v>
      </c>
      <c r="B6" s="5"/>
      <c r="C6" s="28"/>
      <c r="D6" s="29"/>
      <c r="E6" s="29"/>
      <c r="F6" s="29"/>
      <c r="G6" s="29"/>
      <c r="H6" s="29"/>
      <c r="I6" s="29"/>
      <c r="J6" s="29"/>
      <c r="K6" s="29"/>
    </row>
    <row r="7" spans="1:11" x14ac:dyDescent="0.2">
      <c r="A7" s="7" t="s">
        <v>410</v>
      </c>
      <c r="B7" s="6" t="s">
        <v>23</v>
      </c>
      <c r="C7" s="30" t="s">
        <v>23</v>
      </c>
      <c r="D7" s="31" t="s">
        <v>58</v>
      </c>
      <c r="E7" s="31" t="s">
        <v>55</v>
      </c>
      <c r="F7" s="31" t="s">
        <v>411</v>
      </c>
      <c r="G7" s="31"/>
      <c r="H7" s="31"/>
      <c r="I7" s="31"/>
      <c r="J7" s="31"/>
      <c r="K7" s="42" t="s">
        <v>1</v>
      </c>
    </row>
    <row r="8" spans="1:11" x14ac:dyDescent="0.2">
      <c r="A8" s="7" t="s">
        <v>65</v>
      </c>
      <c r="B8" s="6" t="s">
        <v>4</v>
      </c>
      <c r="C8" s="30" t="s">
        <v>23</v>
      </c>
      <c r="D8" s="31" t="s">
        <v>58</v>
      </c>
      <c r="E8" s="31" t="s">
        <v>53</v>
      </c>
      <c r="F8" s="31" t="s">
        <v>446</v>
      </c>
      <c r="G8" s="31"/>
      <c r="H8" s="31" t="s">
        <v>445</v>
      </c>
      <c r="I8" s="31">
        <v>4</v>
      </c>
      <c r="J8" s="31"/>
      <c r="K8" s="42" t="s">
        <v>1</v>
      </c>
    </row>
    <row r="9" spans="1:11" x14ac:dyDescent="0.2">
      <c r="A9" s="7" t="s">
        <v>66</v>
      </c>
      <c r="B9" s="6" t="s">
        <v>4</v>
      </c>
      <c r="C9" s="30" t="s">
        <v>23</v>
      </c>
      <c r="D9" s="31" t="s">
        <v>58</v>
      </c>
      <c r="E9" s="31" t="s">
        <v>53</v>
      </c>
      <c r="F9" s="31" t="s">
        <v>446</v>
      </c>
      <c r="G9" s="31" t="s">
        <v>444</v>
      </c>
      <c r="H9" s="31"/>
      <c r="I9" s="31"/>
      <c r="J9" s="31"/>
      <c r="K9" s="42" t="s">
        <v>1</v>
      </c>
    </row>
    <row r="10" spans="1:11" ht="22.8" x14ac:dyDescent="0.2">
      <c r="A10" s="7" t="s">
        <v>67</v>
      </c>
      <c r="B10" s="6" t="s">
        <v>4</v>
      </c>
      <c r="C10" s="30" t="s">
        <v>23</v>
      </c>
      <c r="D10" s="31" t="s">
        <v>58</v>
      </c>
      <c r="E10" s="31" t="s">
        <v>53</v>
      </c>
      <c r="F10" s="31" t="s">
        <v>324</v>
      </c>
      <c r="G10" s="31" t="s">
        <v>325</v>
      </c>
      <c r="H10" s="31" t="s">
        <v>314</v>
      </c>
      <c r="I10" s="31">
        <v>0.75</v>
      </c>
      <c r="J10" s="31">
        <v>1.88</v>
      </c>
      <c r="K10" s="43" t="s">
        <v>1</v>
      </c>
    </row>
    <row r="11" spans="1:11" ht="34.200000000000003" x14ac:dyDescent="0.2">
      <c r="A11" s="7" t="s">
        <v>68</v>
      </c>
      <c r="B11" s="6" t="s">
        <v>4</v>
      </c>
      <c r="C11" s="30" t="s">
        <v>27</v>
      </c>
      <c r="D11" s="31" t="s">
        <v>58</v>
      </c>
      <c r="E11" s="31" t="s">
        <v>53</v>
      </c>
      <c r="F11" s="31" t="s">
        <v>406</v>
      </c>
      <c r="G11" s="31" t="s">
        <v>407</v>
      </c>
      <c r="H11" s="39" t="s">
        <v>408</v>
      </c>
      <c r="I11" s="31">
        <v>1.1000000000000001</v>
      </c>
      <c r="J11" s="31">
        <v>2.64</v>
      </c>
      <c r="K11" s="43" t="s">
        <v>1</v>
      </c>
    </row>
    <row r="12" spans="1:11" ht="22.8" x14ac:dyDescent="0.2">
      <c r="A12" s="7" t="s">
        <v>69</v>
      </c>
      <c r="B12" s="6" t="s">
        <v>4</v>
      </c>
      <c r="C12" s="30" t="s">
        <v>23</v>
      </c>
      <c r="D12" s="31" t="s">
        <v>58</v>
      </c>
      <c r="E12" s="31" t="s">
        <v>53</v>
      </c>
      <c r="F12" s="31" t="s">
        <v>321</v>
      </c>
      <c r="G12" s="31" t="s">
        <v>322</v>
      </c>
      <c r="H12" s="31" t="s">
        <v>323</v>
      </c>
      <c r="I12" s="31">
        <v>1.1000000000000001</v>
      </c>
      <c r="J12" s="31">
        <v>2.6</v>
      </c>
      <c r="K12" s="43" t="s">
        <v>1</v>
      </c>
    </row>
    <row r="13" spans="1:11" x14ac:dyDescent="0.2">
      <c r="A13" s="7" t="s">
        <v>70</v>
      </c>
      <c r="B13" s="6" t="s">
        <v>4</v>
      </c>
      <c r="C13" s="30" t="s">
        <v>27</v>
      </c>
      <c r="D13" s="31" t="s">
        <v>58</v>
      </c>
      <c r="E13" s="31" t="s">
        <v>53</v>
      </c>
      <c r="F13" s="31" t="s">
        <v>188</v>
      </c>
      <c r="G13" s="31" t="s">
        <v>189</v>
      </c>
      <c r="H13" s="39" t="s">
        <v>64</v>
      </c>
      <c r="I13" s="31">
        <v>1.1000000000000001</v>
      </c>
      <c r="J13" s="31">
        <v>2.64</v>
      </c>
      <c r="K13" s="43" t="s">
        <v>1</v>
      </c>
    </row>
    <row r="14" spans="1:11" x14ac:dyDescent="0.2">
      <c r="A14" s="7" t="s">
        <v>71</v>
      </c>
      <c r="B14" s="6" t="s">
        <v>4</v>
      </c>
      <c r="C14" s="30" t="s">
        <v>23</v>
      </c>
      <c r="D14" s="31" t="s">
        <v>55</v>
      </c>
      <c r="E14" s="39" t="s">
        <v>64</v>
      </c>
      <c r="F14" s="31"/>
      <c r="G14" s="31"/>
      <c r="H14" s="31"/>
      <c r="I14" s="31"/>
      <c r="J14" s="31"/>
      <c r="K14" s="43" t="s">
        <v>1</v>
      </c>
    </row>
    <row r="15" spans="1:11" x14ac:dyDescent="0.2">
      <c r="A15" s="7" t="s">
        <v>72</v>
      </c>
      <c r="B15" s="6" t="s">
        <v>4</v>
      </c>
      <c r="C15" s="30" t="s">
        <v>23</v>
      </c>
      <c r="D15" s="31" t="s">
        <v>55</v>
      </c>
      <c r="E15" s="39" t="s">
        <v>64</v>
      </c>
      <c r="F15" s="31"/>
      <c r="G15" s="31"/>
      <c r="H15" s="31"/>
      <c r="I15" s="31"/>
      <c r="J15" s="31"/>
      <c r="K15" s="43" t="s">
        <v>1</v>
      </c>
    </row>
    <row r="16" spans="1:11" x14ac:dyDescent="0.2">
      <c r="A16" s="7" t="s">
        <v>73</v>
      </c>
      <c r="B16" s="6" t="s">
        <v>4</v>
      </c>
      <c r="C16" s="30" t="s">
        <v>23</v>
      </c>
      <c r="D16" s="31" t="s">
        <v>55</v>
      </c>
      <c r="E16" s="39" t="s">
        <v>64</v>
      </c>
      <c r="F16" s="31"/>
      <c r="G16" s="31"/>
      <c r="H16" s="31"/>
      <c r="I16" s="31"/>
      <c r="J16" s="31"/>
      <c r="K16" s="43" t="s">
        <v>1</v>
      </c>
    </row>
    <row r="17" spans="1:11" x14ac:dyDescent="0.2">
      <c r="A17" s="7" t="s">
        <v>74</v>
      </c>
      <c r="B17" s="6" t="s">
        <v>4</v>
      </c>
      <c r="C17" s="30" t="s">
        <v>24</v>
      </c>
      <c r="D17" s="31" t="s">
        <v>58</v>
      </c>
      <c r="E17" s="31" t="s">
        <v>53</v>
      </c>
      <c r="F17" s="31" t="s">
        <v>60</v>
      </c>
      <c r="G17" s="40">
        <v>3127181</v>
      </c>
      <c r="H17" s="31" t="s">
        <v>458</v>
      </c>
      <c r="I17" s="31">
        <v>5.9</v>
      </c>
      <c r="J17" s="31">
        <v>12</v>
      </c>
      <c r="K17" s="43" t="s">
        <v>1</v>
      </c>
    </row>
    <row r="18" spans="1:11" x14ac:dyDescent="0.2">
      <c r="A18" s="7" t="s">
        <v>75</v>
      </c>
      <c r="B18" s="6" t="s">
        <v>4</v>
      </c>
      <c r="C18" s="30" t="s">
        <v>24</v>
      </c>
      <c r="D18" s="31" t="s">
        <v>58</v>
      </c>
      <c r="E18" s="31" t="s">
        <v>53</v>
      </c>
      <c r="F18" s="31" t="s">
        <v>60</v>
      </c>
      <c r="G18" s="40">
        <v>3127181</v>
      </c>
      <c r="H18" s="31" t="s">
        <v>459</v>
      </c>
      <c r="I18" s="31">
        <v>5.9</v>
      </c>
      <c r="J18" s="31">
        <v>12</v>
      </c>
      <c r="K18" s="43" t="s">
        <v>1</v>
      </c>
    </row>
    <row r="19" spans="1:11" x14ac:dyDescent="0.2">
      <c r="A19" s="7" t="s">
        <v>76</v>
      </c>
      <c r="B19" s="6" t="s">
        <v>4</v>
      </c>
      <c r="C19" s="30" t="s">
        <v>24</v>
      </c>
      <c r="D19" s="31" t="s">
        <v>58</v>
      </c>
      <c r="E19" s="31" t="s">
        <v>53</v>
      </c>
      <c r="F19" s="31" t="s">
        <v>60</v>
      </c>
      <c r="G19" s="40">
        <v>3127181</v>
      </c>
      <c r="H19" s="31" t="s">
        <v>460</v>
      </c>
      <c r="I19" s="31">
        <v>5.9</v>
      </c>
      <c r="J19" s="31">
        <v>12</v>
      </c>
      <c r="K19" s="43" t="s">
        <v>1</v>
      </c>
    </row>
    <row r="20" spans="1:11" x14ac:dyDescent="0.2">
      <c r="A20" s="7" t="s">
        <v>368</v>
      </c>
      <c r="B20" s="6" t="s">
        <v>4</v>
      </c>
      <c r="C20" s="30" t="s">
        <v>23</v>
      </c>
      <c r="D20" s="31" t="s">
        <v>56</v>
      </c>
      <c r="E20" s="31" t="s">
        <v>53</v>
      </c>
      <c r="F20" s="31" t="s">
        <v>369</v>
      </c>
      <c r="G20" s="40" t="s">
        <v>436</v>
      </c>
      <c r="H20" s="31" t="s">
        <v>437</v>
      </c>
      <c r="I20" s="31"/>
      <c r="J20" s="31"/>
      <c r="K20" s="43" t="s">
        <v>2</v>
      </c>
    </row>
    <row r="21" spans="1:11" x14ac:dyDescent="0.2">
      <c r="A21" s="7" t="s">
        <v>77</v>
      </c>
      <c r="B21" s="6" t="s">
        <v>4</v>
      </c>
      <c r="C21" s="30" t="s">
        <v>23</v>
      </c>
      <c r="D21" s="31" t="s">
        <v>55</v>
      </c>
      <c r="E21" s="39" t="s">
        <v>64</v>
      </c>
      <c r="F21" s="31"/>
      <c r="G21" s="40"/>
      <c r="H21" s="31"/>
      <c r="I21" s="31"/>
      <c r="J21" s="31"/>
      <c r="K21" s="43" t="s">
        <v>1</v>
      </c>
    </row>
    <row r="22" spans="1:11" x14ac:dyDescent="0.2">
      <c r="A22" s="7" t="s">
        <v>78</v>
      </c>
      <c r="B22" s="6" t="s">
        <v>4</v>
      </c>
      <c r="C22" s="30" t="s">
        <v>23</v>
      </c>
      <c r="D22" s="31" t="s">
        <v>55</v>
      </c>
      <c r="E22" s="39" t="s">
        <v>64</v>
      </c>
      <c r="F22" s="31" t="s">
        <v>190</v>
      </c>
      <c r="G22" s="31" t="s">
        <v>191</v>
      </c>
      <c r="H22" s="31"/>
      <c r="I22" s="31"/>
      <c r="J22" s="31"/>
      <c r="K22" s="43" t="s">
        <v>1</v>
      </c>
    </row>
    <row r="23" spans="1:11" x14ac:dyDescent="0.2">
      <c r="A23" s="7" t="s">
        <v>79</v>
      </c>
      <c r="B23" s="6" t="s">
        <v>4</v>
      </c>
      <c r="C23" s="30" t="s">
        <v>23</v>
      </c>
      <c r="D23" s="31" t="s">
        <v>55</v>
      </c>
      <c r="E23" s="39" t="s">
        <v>64</v>
      </c>
      <c r="F23" s="31" t="s">
        <v>190</v>
      </c>
      <c r="G23" s="31" t="s">
        <v>191</v>
      </c>
      <c r="H23" s="31"/>
      <c r="I23" s="31"/>
      <c r="J23" s="31"/>
      <c r="K23" s="43" t="s">
        <v>1</v>
      </c>
    </row>
    <row r="24" spans="1:11" x14ac:dyDescent="0.2">
      <c r="A24" s="7" t="s">
        <v>80</v>
      </c>
      <c r="B24" s="6" t="s">
        <v>4</v>
      </c>
      <c r="C24" s="30" t="s">
        <v>23</v>
      </c>
      <c r="D24" s="31" t="s">
        <v>55</v>
      </c>
      <c r="E24" s="39" t="s">
        <v>64</v>
      </c>
      <c r="F24" s="31" t="s">
        <v>190</v>
      </c>
      <c r="G24" s="31" t="s">
        <v>191</v>
      </c>
      <c r="H24" s="31"/>
      <c r="I24" s="31"/>
      <c r="J24" s="31"/>
      <c r="K24" s="43" t="s">
        <v>1</v>
      </c>
    </row>
    <row r="25" spans="1:11" x14ac:dyDescent="0.2">
      <c r="A25" s="7" t="s">
        <v>81</v>
      </c>
      <c r="B25" s="6" t="s">
        <v>4</v>
      </c>
      <c r="C25" s="30" t="s">
        <v>23</v>
      </c>
      <c r="D25" s="31" t="s">
        <v>55</v>
      </c>
      <c r="E25" s="39" t="s">
        <v>64</v>
      </c>
      <c r="F25" s="31" t="s">
        <v>190</v>
      </c>
      <c r="G25" s="31" t="s">
        <v>192</v>
      </c>
      <c r="H25" s="31"/>
      <c r="I25" s="31"/>
      <c r="J25" s="31"/>
      <c r="K25" s="43" t="s">
        <v>1</v>
      </c>
    </row>
    <row r="26" spans="1:11" x14ac:dyDescent="0.2">
      <c r="A26" s="7" t="s">
        <v>82</v>
      </c>
      <c r="B26" s="6" t="s">
        <v>4</v>
      </c>
      <c r="C26" s="30" t="s">
        <v>23</v>
      </c>
      <c r="D26" s="31" t="s">
        <v>55</v>
      </c>
      <c r="E26" s="39" t="s">
        <v>64</v>
      </c>
      <c r="F26" s="31" t="s">
        <v>190</v>
      </c>
      <c r="G26" s="31" t="s">
        <v>192</v>
      </c>
      <c r="H26" s="31"/>
      <c r="I26" s="31"/>
      <c r="J26" s="31"/>
      <c r="K26" s="43" t="s">
        <v>1</v>
      </c>
    </row>
    <row r="27" spans="1:11" x14ac:dyDescent="0.2">
      <c r="A27" s="7" t="s">
        <v>83</v>
      </c>
      <c r="B27" s="6" t="s">
        <v>4</v>
      </c>
      <c r="C27" s="30" t="s">
        <v>23</v>
      </c>
      <c r="D27" s="31" t="s">
        <v>55</v>
      </c>
      <c r="E27" s="39" t="s">
        <v>64</v>
      </c>
      <c r="F27" s="31" t="s">
        <v>190</v>
      </c>
      <c r="G27" s="31" t="s">
        <v>192</v>
      </c>
      <c r="H27" s="31"/>
      <c r="I27" s="31"/>
      <c r="J27" s="31"/>
      <c r="K27" s="43" t="s">
        <v>1</v>
      </c>
    </row>
    <row r="28" spans="1:11" x14ac:dyDescent="0.2">
      <c r="A28" s="7" t="s">
        <v>84</v>
      </c>
      <c r="B28" s="6" t="s">
        <v>4</v>
      </c>
      <c r="C28" s="30" t="s">
        <v>24</v>
      </c>
      <c r="D28" s="31" t="s">
        <v>58</v>
      </c>
      <c r="E28" s="31" t="s">
        <v>53</v>
      </c>
      <c r="F28" s="31" t="s">
        <v>193</v>
      </c>
      <c r="G28" s="31" t="s">
        <v>426</v>
      </c>
      <c r="H28" s="31" t="s">
        <v>194</v>
      </c>
      <c r="I28" s="31">
        <v>6.1</v>
      </c>
      <c r="J28" s="31">
        <v>12.2</v>
      </c>
      <c r="K28" s="43" t="s">
        <v>2</v>
      </c>
    </row>
    <row r="29" spans="1:11" x14ac:dyDescent="0.2">
      <c r="A29" s="7" t="s">
        <v>85</v>
      </c>
      <c r="B29" s="6" t="s">
        <v>4</v>
      </c>
      <c r="C29" s="30" t="s">
        <v>23</v>
      </c>
      <c r="D29" s="31" t="s">
        <v>55</v>
      </c>
      <c r="E29" s="31"/>
      <c r="F29" s="31"/>
      <c r="G29" s="31"/>
      <c r="H29" s="31"/>
      <c r="I29" s="31"/>
      <c r="J29" s="31"/>
      <c r="K29" s="43" t="s">
        <v>1</v>
      </c>
    </row>
    <row r="30" spans="1:11" x14ac:dyDescent="0.2">
      <c r="A30" s="7" t="s">
        <v>333</v>
      </c>
      <c r="B30" s="6" t="s">
        <v>4</v>
      </c>
      <c r="C30" s="30" t="s">
        <v>23</v>
      </c>
      <c r="D30" s="31" t="s">
        <v>55</v>
      </c>
      <c r="E30" s="31"/>
      <c r="F30" s="31" t="s">
        <v>190</v>
      </c>
      <c r="G30" s="31" t="s">
        <v>334</v>
      </c>
      <c r="H30" s="31"/>
      <c r="I30" s="31"/>
      <c r="J30" s="31"/>
      <c r="K30" s="43" t="s">
        <v>1</v>
      </c>
    </row>
    <row r="31" spans="1:11" x14ac:dyDescent="0.2">
      <c r="A31" s="7" t="s">
        <v>214</v>
      </c>
      <c r="B31" s="6" t="s">
        <v>4</v>
      </c>
      <c r="C31" s="30" t="s">
        <v>23</v>
      </c>
      <c r="D31" s="31" t="s">
        <v>58</v>
      </c>
      <c r="E31" s="31" t="s">
        <v>53</v>
      </c>
      <c r="F31" s="31"/>
      <c r="G31" s="31"/>
      <c r="H31" s="31"/>
      <c r="I31" s="31"/>
      <c r="J31" s="31"/>
      <c r="K31" s="43" t="s">
        <v>2</v>
      </c>
    </row>
    <row r="32" spans="1:11" ht="22.8" x14ac:dyDescent="0.2">
      <c r="A32" s="7" t="s">
        <v>86</v>
      </c>
      <c r="B32" s="6" t="s">
        <v>4</v>
      </c>
      <c r="C32" s="30" t="s">
        <v>23</v>
      </c>
      <c r="D32" s="31" t="s">
        <v>58</v>
      </c>
      <c r="E32" s="31" t="s">
        <v>53</v>
      </c>
      <c r="F32" s="31" t="s">
        <v>315</v>
      </c>
      <c r="G32" s="31" t="s">
        <v>316</v>
      </c>
      <c r="H32" s="31" t="s">
        <v>317</v>
      </c>
      <c r="I32" s="31">
        <v>1.5</v>
      </c>
      <c r="J32" s="49">
        <f>I32/(SQRT(3)*0.4*0.67*0.75)</f>
        <v>4.3085840984300425</v>
      </c>
      <c r="K32" s="43" t="s">
        <v>1</v>
      </c>
    </row>
    <row r="33" spans="1:11" ht="22.8" x14ac:dyDescent="0.2">
      <c r="A33" s="7" t="s">
        <v>228</v>
      </c>
      <c r="B33" s="6" t="s">
        <v>4</v>
      </c>
      <c r="C33" s="30" t="s">
        <v>23</v>
      </c>
      <c r="D33" s="31" t="s">
        <v>58</v>
      </c>
      <c r="E33" s="31" t="s">
        <v>53</v>
      </c>
      <c r="F33" s="31" t="s">
        <v>318</v>
      </c>
      <c r="G33" s="31" t="s">
        <v>319</v>
      </c>
      <c r="H33" s="31" t="s">
        <v>320</v>
      </c>
      <c r="I33" s="31">
        <v>0.55000000000000004</v>
      </c>
      <c r="J33" s="31">
        <v>1.58</v>
      </c>
      <c r="K33" s="43" t="s">
        <v>1</v>
      </c>
    </row>
    <row r="34" spans="1:11" ht="22.8" x14ac:dyDescent="0.2">
      <c r="A34" s="7" t="s">
        <v>464</v>
      </c>
      <c r="B34" s="6" t="s">
        <v>4</v>
      </c>
      <c r="C34" s="30" t="s">
        <v>23</v>
      </c>
      <c r="D34" s="31" t="s">
        <v>58</v>
      </c>
      <c r="E34" s="31" t="s">
        <v>53</v>
      </c>
      <c r="F34" s="31" t="s">
        <v>311</v>
      </c>
      <c r="G34" s="31" t="s">
        <v>312</v>
      </c>
      <c r="H34" s="31" t="s">
        <v>313</v>
      </c>
      <c r="I34" s="31">
        <v>0.37</v>
      </c>
      <c r="J34" s="49">
        <f>I34/(SQRT(3)*0.4*0.67*0.75)</f>
        <v>1.062784077612744</v>
      </c>
      <c r="K34" s="43" t="s">
        <v>1</v>
      </c>
    </row>
    <row r="35" spans="1:11" ht="34.200000000000003" x14ac:dyDescent="0.2">
      <c r="A35" s="7" t="s">
        <v>215</v>
      </c>
      <c r="B35" s="6" t="s">
        <v>4</v>
      </c>
      <c r="C35" s="30" t="s">
        <v>23</v>
      </c>
      <c r="D35" s="31" t="s">
        <v>58</v>
      </c>
      <c r="E35" s="31" t="s">
        <v>53</v>
      </c>
      <c r="F35" s="31" t="s">
        <v>216</v>
      </c>
      <c r="G35" s="31" t="s">
        <v>218</v>
      </c>
      <c r="H35" s="31" t="s">
        <v>217</v>
      </c>
      <c r="I35" s="31">
        <v>0.75</v>
      </c>
      <c r="J35" s="31">
        <v>1.91</v>
      </c>
      <c r="K35" s="43" t="s">
        <v>1</v>
      </c>
    </row>
    <row r="36" spans="1:11" x14ac:dyDescent="0.2">
      <c r="A36" s="7" t="s">
        <v>229</v>
      </c>
      <c r="B36" s="6" t="s">
        <v>4</v>
      </c>
      <c r="C36" s="30" t="s">
        <v>23</v>
      </c>
      <c r="D36" s="31" t="s">
        <v>58</v>
      </c>
      <c r="E36" s="31" t="s">
        <v>53</v>
      </c>
      <c r="F36" s="31" t="s">
        <v>302</v>
      </c>
      <c r="G36" s="31" t="s">
        <v>302</v>
      </c>
      <c r="H36" s="31" t="s">
        <v>302</v>
      </c>
      <c r="I36" s="31"/>
      <c r="J36" s="31"/>
      <c r="K36" s="43" t="s">
        <v>1</v>
      </c>
    </row>
    <row r="37" spans="1:11" x14ac:dyDescent="0.2">
      <c r="A37" s="46" t="s">
        <v>412</v>
      </c>
      <c r="B37" s="6" t="s">
        <v>4</v>
      </c>
      <c r="C37" s="30" t="s">
        <v>23</v>
      </c>
      <c r="D37" s="31" t="s">
        <v>58</v>
      </c>
      <c r="E37" s="31" t="s">
        <v>53</v>
      </c>
      <c r="F37" s="31"/>
      <c r="G37" s="31"/>
      <c r="H37" s="31"/>
      <c r="I37" s="31"/>
      <c r="J37" s="31"/>
      <c r="K37" s="47" t="s">
        <v>2</v>
      </c>
    </row>
    <row r="38" spans="1:11" ht="22.8" x14ac:dyDescent="0.2">
      <c r="A38" s="7" t="s">
        <v>87</v>
      </c>
      <c r="B38" s="6" t="s">
        <v>4</v>
      </c>
      <c r="C38" s="30" t="s">
        <v>23</v>
      </c>
      <c r="D38" s="31" t="s">
        <v>58</v>
      </c>
      <c r="E38" s="31" t="s">
        <v>53</v>
      </c>
      <c r="F38" s="31" t="s">
        <v>332</v>
      </c>
      <c r="G38" s="31" t="s">
        <v>331</v>
      </c>
      <c r="H38" s="31" t="s">
        <v>330</v>
      </c>
      <c r="I38" s="31"/>
      <c r="J38" s="31"/>
      <c r="K38" s="43" t="s">
        <v>1</v>
      </c>
    </row>
    <row r="39" spans="1:11" ht="34.200000000000003" x14ac:dyDescent="0.2">
      <c r="A39" s="7" t="s">
        <v>447</v>
      </c>
      <c r="B39" s="8" t="s">
        <v>5</v>
      </c>
      <c r="C39" s="30" t="s">
        <v>25</v>
      </c>
      <c r="D39" s="31" t="s">
        <v>56</v>
      </c>
      <c r="E39" s="31" t="s">
        <v>53</v>
      </c>
      <c r="F39" s="31" t="s">
        <v>361</v>
      </c>
      <c r="G39" s="31" t="s">
        <v>452</v>
      </c>
      <c r="H39" s="31">
        <v>30703</v>
      </c>
      <c r="I39" s="31">
        <v>75</v>
      </c>
      <c r="J39" s="31">
        <v>127.8</v>
      </c>
      <c r="K39" s="43" t="s">
        <v>1</v>
      </c>
    </row>
    <row r="40" spans="1:11" ht="34.200000000000003" x14ac:dyDescent="0.2">
      <c r="A40" s="7" t="s">
        <v>88</v>
      </c>
      <c r="B40" s="8" t="s">
        <v>5</v>
      </c>
      <c r="C40" s="30" t="s">
        <v>25</v>
      </c>
      <c r="D40" s="31" t="s">
        <v>56</v>
      </c>
      <c r="E40" s="31" t="s">
        <v>53</v>
      </c>
      <c r="F40" s="31" t="s">
        <v>361</v>
      </c>
      <c r="G40" s="31" t="s">
        <v>365</v>
      </c>
      <c r="H40" s="31" t="s">
        <v>438</v>
      </c>
      <c r="I40" s="31">
        <v>75</v>
      </c>
      <c r="J40" s="31">
        <v>127.8</v>
      </c>
      <c r="K40" s="43" t="s">
        <v>1</v>
      </c>
    </row>
    <row r="41" spans="1:11" ht="34.200000000000003" x14ac:dyDescent="0.2">
      <c r="A41" s="7" t="s">
        <v>89</v>
      </c>
      <c r="B41" s="8" t="s">
        <v>5</v>
      </c>
      <c r="C41" s="30" t="s">
        <v>25</v>
      </c>
      <c r="D41" s="31" t="s">
        <v>57</v>
      </c>
      <c r="E41" s="31" t="s">
        <v>53</v>
      </c>
      <c r="F41" s="31" t="s">
        <v>362</v>
      </c>
      <c r="G41" s="31" t="s">
        <v>363</v>
      </c>
      <c r="H41" s="31" t="s">
        <v>364</v>
      </c>
      <c r="I41" s="31">
        <v>75</v>
      </c>
      <c r="J41" s="31">
        <v>127.8</v>
      </c>
      <c r="K41" s="43" t="s">
        <v>1</v>
      </c>
    </row>
    <row r="42" spans="1:11" ht="43.5" customHeight="1" x14ac:dyDescent="0.2">
      <c r="A42" s="7" t="s">
        <v>90</v>
      </c>
      <c r="B42" s="8" t="s">
        <v>5</v>
      </c>
      <c r="C42" s="30" t="s">
        <v>25</v>
      </c>
      <c r="D42" s="31" t="s">
        <v>57</v>
      </c>
      <c r="E42" s="31" t="s">
        <v>53</v>
      </c>
      <c r="F42" s="31" t="s">
        <v>362</v>
      </c>
      <c r="G42" s="31" t="s">
        <v>366</v>
      </c>
      <c r="H42" s="31" t="s">
        <v>367</v>
      </c>
      <c r="I42" s="31">
        <v>75</v>
      </c>
      <c r="J42" s="31">
        <v>127.8</v>
      </c>
      <c r="K42" s="43" t="s">
        <v>1</v>
      </c>
    </row>
    <row r="43" spans="1:11" ht="62.25" customHeight="1" x14ac:dyDescent="0.2">
      <c r="A43" s="7" t="s">
        <v>91</v>
      </c>
      <c r="B43" s="8" t="s">
        <v>5</v>
      </c>
      <c r="C43" s="30" t="s">
        <v>25</v>
      </c>
      <c r="D43" s="31" t="s">
        <v>57</v>
      </c>
      <c r="E43" s="31" t="s">
        <v>53</v>
      </c>
      <c r="F43" s="31" t="s">
        <v>362</v>
      </c>
      <c r="G43" s="31" t="s">
        <v>430</v>
      </c>
      <c r="H43" s="31" t="s">
        <v>431</v>
      </c>
      <c r="I43" s="31">
        <v>75</v>
      </c>
      <c r="J43" s="31">
        <v>127</v>
      </c>
      <c r="K43" s="43" t="s">
        <v>2</v>
      </c>
    </row>
    <row r="44" spans="1:11" x14ac:dyDescent="0.2">
      <c r="A44" s="7" t="s">
        <v>97</v>
      </c>
      <c r="B44" s="8" t="s">
        <v>5</v>
      </c>
      <c r="C44" s="30" t="s">
        <v>23</v>
      </c>
      <c r="D44" s="31" t="s">
        <v>58</v>
      </c>
      <c r="E44" s="31" t="s">
        <v>53</v>
      </c>
      <c r="F44" s="31"/>
      <c r="G44" s="31"/>
      <c r="H44" s="31"/>
      <c r="I44" s="31"/>
      <c r="J44" s="31"/>
      <c r="K44" s="43" t="s">
        <v>1</v>
      </c>
    </row>
    <row r="45" spans="1:11" x14ac:dyDescent="0.2">
      <c r="A45" s="7" t="s">
        <v>92</v>
      </c>
      <c r="B45" s="8" t="s">
        <v>5</v>
      </c>
      <c r="C45" s="30" t="s">
        <v>23</v>
      </c>
      <c r="D45" s="31" t="s">
        <v>58</v>
      </c>
      <c r="E45" s="31" t="s">
        <v>53</v>
      </c>
      <c r="F45" s="31"/>
      <c r="G45" s="31"/>
      <c r="H45" s="31"/>
      <c r="I45" s="31"/>
      <c r="J45" s="31"/>
      <c r="K45" s="43" t="s">
        <v>1</v>
      </c>
    </row>
    <row r="46" spans="1:11" x14ac:dyDescent="0.2">
      <c r="A46" s="7" t="s">
        <v>93</v>
      </c>
      <c r="B46" s="8" t="s">
        <v>5</v>
      </c>
      <c r="C46" s="30" t="s">
        <v>23</v>
      </c>
      <c r="D46" s="31" t="s">
        <v>58</v>
      </c>
      <c r="E46" s="31" t="s">
        <v>53</v>
      </c>
      <c r="F46" s="31"/>
      <c r="G46" s="31"/>
      <c r="H46" s="31"/>
      <c r="I46" s="31"/>
      <c r="J46" s="31"/>
      <c r="K46" s="43" t="s">
        <v>1</v>
      </c>
    </row>
    <row r="47" spans="1:11" ht="22.8" x14ac:dyDescent="0.2">
      <c r="A47" s="7" t="s">
        <v>94</v>
      </c>
      <c r="B47" s="8" t="s">
        <v>5</v>
      </c>
      <c r="C47" s="30" t="s">
        <v>24</v>
      </c>
      <c r="D47" s="31" t="s">
        <v>58</v>
      </c>
      <c r="E47" s="31" t="s">
        <v>53</v>
      </c>
      <c r="F47" s="31" t="s">
        <v>60</v>
      </c>
      <c r="G47" s="40">
        <v>3085183</v>
      </c>
      <c r="H47" s="31">
        <v>830909</v>
      </c>
      <c r="I47" s="31">
        <v>2</v>
      </c>
      <c r="J47" s="31">
        <v>8.3000000000000007</v>
      </c>
      <c r="K47" s="43" t="s">
        <v>2</v>
      </c>
    </row>
    <row r="48" spans="1:11" ht="22.8" x14ac:dyDescent="0.2">
      <c r="A48" s="7" t="s">
        <v>95</v>
      </c>
      <c r="B48" s="8" t="s">
        <v>5</v>
      </c>
      <c r="C48" s="30" t="s">
        <v>24</v>
      </c>
      <c r="D48" s="31" t="s">
        <v>58</v>
      </c>
      <c r="E48" s="31" t="s">
        <v>53</v>
      </c>
      <c r="F48" s="31" t="s">
        <v>60</v>
      </c>
      <c r="G48" s="40">
        <v>3085183</v>
      </c>
      <c r="H48" s="31">
        <v>830920</v>
      </c>
      <c r="I48" s="31">
        <v>2</v>
      </c>
      <c r="J48" s="31">
        <v>8.3000000000000007</v>
      </c>
      <c r="K48" s="43" t="s">
        <v>2</v>
      </c>
    </row>
    <row r="49" spans="1:11" x14ac:dyDescent="0.2">
      <c r="A49" s="7" t="s">
        <v>370</v>
      </c>
      <c r="B49" s="6" t="s">
        <v>5</v>
      </c>
      <c r="C49" s="30" t="s">
        <v>23</v>
      </c>
      <c r="D49" s="31" t="s">
        <v>56</v>
      </c>
      <c r="E49" s="31" t="s">
        <v>53</v>
      </c>
      <c r="F49" s="31" t="s">
        <v>369</v>
      </c>
      <c r="G49" s="40" t="s">
        <v>371</v>
      </c>
      <c r="H49" s="31" t="s">
        <v>372</v>
      </c>
      <c r="I49" s="31"/>
      <c r="J49" s="31"/>
      <c r="K49" s="43" t="s">
        <v>2</v>
      </c>
    </row>
    <row r="50" spans="1:11" x14ac:dyDescent="0.2">
      <c r="A50" s="7" t="s">
        <v>335</v>
      </c>
      <c r="B50" s="6" t="s">
        <v>4</v>
      </c>
      <c r="C50" s="30" t="s">
        <v>23</v>
      </c>
      <c r="D50" s="31" t="s">
        <v>55</v>
      </c>
      <c r="E50" s="39" t="s">
        <v>64</v>
      </c>
      <c r="F50" s="31" t="s">
        <v>190</v>
      </c>
      <c r="G50" s="31" t="s">
        <v>191</v>
      </c>
      <c r="H50" s="31"/>
      <c r="I50" s="31"/>
      <c r="J50" s="31"/>
      <c r="K50" s="43" t="s">
        <v>1</v>
      </c>
    </row>
    <row r="51" spans="1:11" x14ac:dyDescent="0.2">
      <c r="A51" s="7" t="s">
        <v>336</v>
      </c>
      <c r="B51" s="6" t="s">
        <v>4</v>
      </c>
      <c r="C51" s="30" t="s">
        <v>23</v>
      </c>
      <c r="D51" s="31" t="s">
        <v>55</v>
      </c>
      <c r="E51" s="39" t="s">
        <v>64</v>
      </c>
      <c r="F51" s="31" t="s">
        <v>190</v>
      </c>
      <c r="G51" s="31" t="s">
        <v>191</v>
      </c>
      <c r="H51" s="31"/>
      <c r="I51" s="31"/>
      <c r="J51" s="31"/>
      <c r="K51" s="43" t="s">
        <v>1</v>
      </c>
    </row>
    <row r="52" spans="1:11" x14ac:dyDescent="0.2">
      <c r="A52" s="7" t="s">
        <v>337</v>
      </c>
      <c r="B52" s="6" t="s">
        <v>4</v>
      </c>
      <c r="C52" s="30" t="s">
        <v>23</v>
      </c>
      <c r="D52" s="31" t="s">
        <v>55</v>
      </c>
      <c r="E52" s="39" t="s">
        <v>64</v>
      </c>
      <c r="F52" s="31" t="s">
        <v>190</v>
      </c>
      <c r="G52" s="31" t="s">
        <v>192</v>
      </c>
      <c r="H52" s="31"/>
      <c r="I52" s="31"/>
      <c r="J52" s="31"/>
      <c r="K52" s="43" t="s">
        <v>1</v>
      </c>
    </row>
    <row r="53" spans="1:11" x14ac:dyDescent="0.2">
      <c r="A53" s="7" t="s">
        <v>338</v>
      </c>
      <c r="B53" s="6" t="s">
        <v>4</v>
      </c>
      <c r="C53" s="30" t="s">
        <v>23</v>
      </c>
      <c r="D53" s="31" t="s">
        <v>55</v>
      </c>
      <c r="E53" s="39" t="s">
        <v>64</v>
      </c>
      <c r="F53" s="31" t="s">
        <v>190</v>
      </c>
      <c r="G53" s="31" t="s">
        <v>192</v>
      </c>
      <c r="H53" s="31"/>
      <c r="I53" s="31"/>
      <c r="J53" s="31"/>
      <c r="K53" s="43" t="s">
        <v>1</v>
      </c>
    </row>
    <row r="54" spans="1:11" x14ac:dyDescent="0.2">
      <c r="A54" s="7" t="s">
        <v>96</v>
      </c>
      <c r="B54" s="8" t="s">
        <v>5</v>
      </c>
      <c r="C54" s="30" t="s">
        <v>23</v>
      </c>
      <c r="D54" s="31" t="s">
        <v>58</v>
      </c>
      <c r="E54" s="31" t="s">
        <v>53</v>
      </c>
      <c r="F54" s="31"/>
      <c r="G54" s="31"/>
      <c r="H54" s="31"/>
      <c r="I54" s="31"/>
      <c r="J54" s="31"/>
      <c r="K54" s="43" t="s">
        <v>1</v>
      </c>
    </row>
    <row r="55" spans="1:11" ht="22.8" x14ac:dyDescent="0.2">
      <c r="A55" s="7" t="s">
        <v>98</v>
      </c>
      <c r="B55" s="8" t="s">
        <v>5</v>
      </c>
      <c r="C55" s="30" t="s">
        <v>23</v>
      </c>
      <c r="D55" s="31" t="s">
        <v>58</v>
      </c>
      <c r="E55" s="31" t="s">
        <v>53</v>
      </c>
      <c r="F55" s="31" t="s">
        <v>326</v>
      </c>
      <c r="G55" s="31" t="s">
        <v>328</v>
      </c>
      <c r="H55" s="31" t="s">
        <v>329</v>
      </c>
      <c r="I55" s="31"/>
      <c r="J55" s="31"/>
      <c r="K55" s="43" t="s">
        <v>2</v>
      </c>
    </row>
    <row r="56" spans="1:11" ht="22.8" x14ac:dyDescent="0.2">
      <c r="A56" s="7" t="s">
        <v>99</v>
      </c>
      <c r="B56" s="8" t="s">
        <v>5</v>
      </c>
      <c r="C56" s="30" t="s">
        <v>23</v>
      </c>
      <c r="D56" s="31" t="s">
        <v>58</v>
      </c>
      <c r="E56" s="31" t="s">
        <v>53</v>
      </c>
      <c r="F56" s="31" t="s">
        <v>326</v>
      </c>
      <c r="G56" s="31" t="s">
        <v>328</v>
      </c>
      <c r="H56" s="31" t="s">
        <v>327</v>
      </c>
      <c r="I56" s="31"/>
      <c r="J56" s="31"/>
      <c r="K56" s="43" t="s">
        <v>2</v>
      </c>
    </row>
    <row r="57" spans="1:11" x14ac:dyDescent="0.2">
      <c r="A57" s="7" t="s">
        <v>100</v>
      </c>
      <c r="B57" s="8" t="s">
        <v>5</v>
      </c>
      <c r="C57" s="30" t="s">
        <v>23</v>
      </c>
      <c r="D57" s="31" t="s">
        <v>58</v>
      </c>
      <c r="E57" s="31" t="s">
        <v>53</v>
      </c>
      <c r="F57" s="31"/>
      <c r="G57" s="31"/>
      <c r="H57" s="31"/>
      <c r="I57" s="31"/>
      <c r="J57" s="31"/>
      <c r="K57" s="43" t="s">
        <v>1</v>
      </c>
    </row>
    <row r="58" spans="1:11" x14ac:dyDescent="0.2">
      <c r="A58" s="7" t="s">
        <v>101</v>
      </c>
      <c r="B58" s="8" t="s">
        <v>5</v>
      </c>
      <c r="C58" s="30" t="s">
        <v>23</v>
      </c>
      <c r="D58" s="31" t="s">
        <v>55</v>
      </c>
      <c r="E58" s="39" t="s">
        <v>64</v>
      </c>
      <c r="F58" s="31"/>
      <c r="G58" s="31"/>
      <c r="H58" s="31"/>
      <c r="I58" s="31"/>
      <c r="J58" s="31"/>
      <c r="K58" s="43" t="s">
        <v>1</v>
      </c>
    </row>
    <row r="59" spans="1:11" x14ac:dyDescent="0.2">
      <c r="A59" s="7" t="s">
        <v>102</v>
      </c>
      <c r="B59" s="8" t="s">
        <v>5</v>
      </c>
      <c r="C59" s="30" t="s">
        <v>23</v>
      </c>
      <c r="D59" s="31" t="s">
        <v>55</v>
      </c>
      <c r="E59" s="39" t="s">
        <v>64</v>
      </c>
      <c r="F59" s="31"/>
      <c r="G59" s="31"/>
      <c r="H59" s="31"/>
      <c r="I59" s="31"/>
      <c r="J59" s="31"/>
      <c r="K59" s="43" t="s">
        <v>1</v>
      </c>
    </row>
    <row r="60" spans="1:11" x14ac:dyDescent="0.2">
      <c r="A60" s="7" t="s">
        <v>103</v>
      </c>
      <c r="B60" s="8" t="s">
        <v>5</v>
      </c>
      <c r="C60" s="30" t="s">
        <v>23</v>
      </c>
      <c r="D60" s="31" t="s">
        <v>55</v>
      </c>
      <c r="E60" s="39" t="s">
        <v>64</v>
      </c>
      <c r="F60" s="31"/>
      <c r="G60" s="31"/>
      <c r="H60" s="31"/>
      <c r="I60" s="31"/>
      <c r="J60" s="31"/>
      <c r="K60" s="43" t="s">
        <v>1</v>
      </c>
    </row>
    <row r="61" spans="1:11" x14ac:dyDescent="0.2">
      <c r="A61" s="7" t="s">
        <v>104</v>
      </c>
      <c r="B61" s="8" t="s">
        <v>5</v>
      </c>
      <c r="C61" s="30" t="s">
        <v>23</v>
      </c>
      <c r="D61" s="31" t="s">
        <v>58</v>
      </c>
      <c r="E61" s="31" t="s">
        <v>53</v>
      </c>
      <c r="F61" s="31"/>
      <c r="G61" s="31"/>
      <c r="H61" s="31"/>
      <c r="I61" s="31"/>
      <c r="J61" s="31"/>
      <c r="K61" s="43" t="s">
        <v>1</v>
      </c>
    </row>
    <row r="62" spans="1:11" ht="22.8" x14ac:dyDescent="0.2">
      <c r="A62" s="7" t="s">
        <v>105</v>
      </c>
      <c r="B62" s="8" t="s">
        <v>5</v>
      </c>
      <c r="C62" s="30" t="s">
        <v>24</v>
      </c>
      <c r="D62" s="31" t="s">
        <v>56</v>
      </c>
      <c r="E62" s="31" t="s">
        <v>53</v>
      </c>
      <c r="F62" s="31" t="s">
        <v>383</v>
      </c>
      <c r="G62" s="40" t="s">
        <v>381</v>
      </c>
      <c r="H62" s="31" t="s">
        <v>382</v>
      </c>
      <c r="I62" s="31">
        <v>2</v>
      </c>
      <c r="J62" s="31">
        <v>4.8</v>
      </c>
      <c r="K62" s="43" t="s">
        <v>1</v>
      </c>
    </row>
    <row r="63" spans="1:11" ht="22.8" x14ac:dyDescent="0.2">
      <c r="A63" s="7" t="s">
        <v>106</v>
      </c>
      <c r="B63" s="8" t="s">
        <v>5</v>
      </c>
      <c r="C63" s="30" t="s">
        <v>24</v>
      </c>
      <c r="D63" s="31" t="s">
        <v>56</v>
      </c>
      <c r="E63" s="31" t="s">
        <v>53</v>
      </c>
      <c r="F63" s="31" t="s">
        <v>383</v>
      </c>
      <c r="G63" s="40" t="s">
        <v>439</v>
      </c>
      <c r="H63" s="31" t="s">
        <v>440</v>
      </c>
      <c r="I63" s="31">
        <v>2</v>
      </c>
      <c r="J63" s="31">
        <v>4.8</v>
      </c>
      <c r="K63" s="43" t="s">
        <v>1</v>
      </c>
    </row>
    <row r="64" spans="1:11" ht="22.8" x14ac:dyDescent="0.2">
      <c r="A64" s="7" t="s">
        <v>107</v>
      </c>
      <c r="B64" s="8" t="s">
        <v>5</v>
      </c>
      <c r="C64" s="30" t="s">
        <v>24</v>
      </c>
      <c r="D64" s="31" t="s">
        <v>56</v>
      </c>
      <c r="E64" s="31" t="s">
        <v>53</v>
      </c>
      <c r="F64" s="31" t="s">
        <v>383</v>
      </c>
      <c r="G64" s="40" t="s">
        <v>439</v>
      </c>
      <c r="H64" s="31" t="s">
        <v>441</v>
      </c>
      <c r="I64" s="31">
        <v>2</v>
      </c>
      <c r="J64" s="31">
        <v>4.8</v>
      </c>
      <c r="K64" s="43" t="s">
        <v>1</v>
      </c>
    </row>
    <row r="65" spans="1:11" ht="22.8" x14ac:dyDescent="0.2">
      <c r="A65" s="7" t="s">
        <v>108</v>
      </c>
      <c r="B65" s="8" t="s">
        <v>5</v>
      </c>
      <c r="C65" s="30" t="s">
        <v>24</v>
      </c>
      <c r="D65" s="31" t="s">
        <v>56</v>
      </c>
      <c r="E65" s="31" t="s">
        <v>53</v>
      </c>
      <c r="F65" s="31" t="s">
        <v>383</v>
      </c>
      <c r="G65" s="40" t="s">
        <v>386</v>
      </c>
      <c r="H65" s="31" t="s">
        <v>387</v>
      </c>
      <c r="I65" s="31">
        <v>1.5</v>
      </c>
      <c r="J65" s="31">
        <v>4.3</v>
      </c>
      <c r="K65" s="43" t="s">
        <v>1</v>
      </c>
    </row>
    <row r="66" spans="1:11" ht="22.8" x14ac:dyDescent="0.2">
      <c r="A66" s="7" t="s">
        <v>109</v>
      </c>
      <c r="B66" s="8" t="s">
        <v>5</v>
      </c>
      <c r="C66" s="30" t="s">
        <v>24</v>
      </c>
      <c r="D66" s="31" t="s">
        <v>56</v>
      </c>
      <c r="E66" s="31" t="s">
        <v>53</v>
      </c>
      <c r="F66" s="31" t="s">
        <v>383</v>
      </c>
      <c r="G66" s="40" t="s">
        <v>386</v>
      </c>
      <c r="H66" s="31" t="s">
        <v>388</v>
      </c>
      <c r="I66" s="31">
        <v>1.5</v>
      </c>
      <c r="J66" s="31">
        <v>4.3</v>
      </c>
      <c r="K66" s="43" t="s">
        <v>1</v>
      </c>
    </row>
    <row r="67" spans="1:11" x14ac:dyDescent="0.2">
      <c r="A67" s="7" t="s">
        <v>230</v>
      </c>
      <c r="B67" s="8" t="s">
        <v>5</v>
      </c>
      <c r="C67" s="30" t="s">
        <v>23</v>
      </c>
      <c r="D67" s="31" t="s">
        <v>55</v>
      </c>
      <c r="E67" s="39" t="s">
        <v>64</v>
      </c>
      <c r="F67" s="31"/>
      <c r="G67" s="31"/>
      <c r="H67" s="31"/>
      <c r="I67" s="31"/>
      <c r="J67" s="31"/>
      <c r="K67" s="43" t="s">
        <v>1</v>
      </c>
    </row>
    <row r="68" spans="1:11" x14ac:dyDescent="0.2">
      <c r="A68" s="45" t="s">
        <v>110</v>
      </c>
      <c r="B68" s="8" t="s">
        <v>5</v>
      </c>
      <c r="C68" s="30" t="s">
        <v>23</v>
      </c>
      <c r="D68" s="32" t="s">
        <v>58</v>
      </c>
      <c r="E68" s="31"/>
      <c r="F68" s="31"/>
      <c r="G68" s="31"/>
      <c r="H68" s="31"/>
      <c r="I68" s="31"/>
      <c r="J68" s="31"/>
      <c r="K68" s="43" t="s">
        <v>2</v>
      </c>
    </row>
    <row r="69" spans="1:11" ht="22.8" x14ac:dyDescent="0.2">
      <c r="A69" s="7" t="s">
        <v>112</v>
      </c>
      <c r="B69" s="8" t="s">
        <v>23</v>
      </c>
      <c r="C69" s="30" t="s">
        <v>23</v>
      </c>
      <c r="D69" s="31" t="s">
        <v>58</v>
      </c>
      <c r="E69" s="31" t="s">
        <v>53</v>
      </c>
      <c r="F69" s="31" t="s">
        <v>341</v>
      </c>
      <c r="G69" s="31" t="s">
        <v>339</v>
      </c>
      <c r="H69" s="50" t="s">
        <v>340</v>
      </c>
      <c r="I69" s="31">
        <v>1.5</v>
      </c>
      <c r="J69" s="31">
        <v>3.3</v>
      </c>
      <c r="K69" s="43" t="s">
        <v>1</v>
      </c>
    </row>
    <row r="70" spans="1:11" ht="22.8" x14ac:dyDescent="0.2">
      <c r="A70" s="7" t="s">
        <v>113</v>
      </c>
      <c r="B70" s="8" t="s">
        <v>23</v>
      </c>
      <c r="C70" s="30" t="s">
        <v>23</v>
      </c>
      <c r="D70" s="31" t="s">
        <v>58</v>
      </c>
      <c r="E70" s="31" t="s">
        <v>53</v>
      </c>
      <c r="F70" s="31" t="s">
        <v>342</v>
      </c>
      <c r="G70" s="31" t="s">
        <v>343</v>
      </c>
      <c r="H70" s="50" t="s">
        <v>344</v>
      </c>
      <c r="I70" s="31">
        <v>0.55000000000000004</v>
      </c>
      <c r="J70" s="31">
        <v>1.6</v>
      </c>
      <c r="K70" s="43" t="s">
        <v>1</v>
      </c>
    </row>
    <row r="71" spans="1:11" x14ac:dyDescent="0.2">
      <c r="A71" s="7" t="s">
        <v>114</v>
      </c>
      <c r="B71" s="8" t="s">
        <v>41</v>
      </c>
      <c r="C71" s="30" t="s">
        <v>23</v>
      </c>
      <c r="D71" s="39" t="s">
        <v>64</v>
      </c>
      <c r="E71" s="31" t="s">
        <v>53</v>
      </c>
      <c r="F71" s="31" t="s">
        <v>239</v>
      </c>
      <c r="G71" s="31" t="s">
        <v>240</v>
      </c>
      <c r="H71" s="31">
        <v>6156</v>
      </c>
      <c r="I71" s="31"/>
      <c r="J71" s="31"/>
      <c r="K71" s="43" t="s">
        <v>1</v>
      </c>
    </row>
    <row r="72" spans="1:11" x14ac:dyDescent="0.2">
      <c r="A72" s="7" t="s">
        <v>115</v>
      </c>
      <c r="B72" s="8" t="s">
        <v>41</v>
      </c>
      <c r="C72" s="30" t="s">
        <v>23</v>
      </c>
      <c r="D72" s="31" t="s">
        <v>58</v>
      </c>
      <c r="E72" s="31" t="s">
        <v>53</v>
      </c>
      <c r="F72" s="31" t="s">
        <v>241</v>
      </c>
      <c r="G72" s="31" t="s">
        <v>242</v>
      </c>
      <c r="H72" s="31"/>
      <c r="I72" s="31">
        <v>0.03</v>
      </c>
      <c r="J72" s="31"/>
      <c r="K72" s="43" t="s">
        <v>2</v>
      </c>
    </row>
    <row r="73" spans="1:11" x14ac:dyDescent="0.2">
      <c r="A73" s="7" t="s">
        <v>116</v>
      </c>
      <c r="B73" s="8" t="s">
        <v>41</v>
      </c>
      <c r="C73" s="30" t="s">
        <v>23</v>
      </c>
      <c r="D73" s="31" t="s">
        <v>58</v>
      </c>
      <c r="E73" s="31" t="s">
        <v>53</v>
      </c>
      <c r="F73" s="31" t="s">
        <v>241</v>
      </c>
      <c r="G73" s="31" t="s">
        <v>242</v>
      </c>
      <c r="H73" s="31"/>
      <c r="I73" s="31">
        <v>0.03</v>
      </c>
      <c r="J73" s="31"/>
      <c r="K73" s="43" t="s">
        <v>1</v>
      </c>
    </row>
    <row r="74" spans="1:11" x14ac:dyDescent="0.2">
      <c r="A74" s="7" t="s">
        <v>117</v>
      </c>
      <c r="B74" s="8" t="s">
        <v>41</v>
      </c>
      <c r="C74" s="30" t="s">
        <v>23</v>
      </c>
      <c r="D74" s="39" t="s">
        <v>64</v>
      </c>
      <c r="E74" s="39" t="s">
        <v>64</v>
      </c>
      <c r="F74" s="31"/>
      <c r="G74" s="31"/>
      <c r="H74" s="31"/>
      <c r="I74" s="31"/>
      <c r="J74" s="31"/>
      <c r="K74" s="43" t="s">
        <v>1</v>
      </c>
    </row>
    <row r="75" spans="1:11" ht="22.8" x14ac:dyDescent="0.2">
      <c r="A75" s="7" t="s">
        <v>118</v>
      </c>
      <c r="B75" s="8" t="s">
        <v>41</v>
      </c>
      <c r="C75" s="30" t="s">
        <v>23</v>
      </c>
      <c r="D75" s="31" t="s">
        <v>58</v>
      </c>
      <c r="E75" s="31" t="s">
        <v>53</v>
      </c>
      <c r="F75" s="31" t="s">
        <v>243</v>
      </c>
      <c r="G75" s="31" t="s">
        <v>244</v>
      </c>
      <c r="H75" s="31" t="s">
        <v>245</v>
      </c>
      <c r="I75" s="31">
        <v>0.75</v>
      </c>
      <c r="J75" s="31">
        <v>1.93</v>
      </c>
      <c r="K75" s="43" t="s">
        <v>2</v>
      </c>
    </row>
    <row r="76" spans="1:11" ht="45.6" x14ac:dyDescent="0.2">
      <c r="A76" s="7" t="s">
        <v>119</v>
      </c>
      <c r="B76" s="8" t="s">
        <v>41</v>
      </c>
      <c r="C76" s="30" t="s">
        <v>23</v>
      </c>
      <c r="D76" s="31" t="s">
        <v>56</v>
      </c>
      <c r="E76" s="31" t="s">
        <v>53</v>
      </c>
      <c r="F76" s="31" t="s">
        <v>384</v>
      </c>
      <c r="G76" s="31" t="s">
        <v>390</v>
      </c>
      <c r="H76" s="31" t="s">
        <v>392</v>
      </c>
      <c r="I76" s="31">
        <v>0.55000000000000004</v>
      </c>
      <c r="J76" s="31">
        <v>1.58</v>
      </c>
      <c r="K76" s="43" t="s">
        <v>2</v>
      </c>
    </row>
    <row r="77" spans="1:11" ht="45.6" x14ac:dyDescent="0.2">
      <c r="A77" s="7" t="s">
        <v>120</v>
      </c>
      <c r="B77" s="8" t="s">
        <v>41</v>
      </c>
      <c r="C77" s="30" t="s">
        <v>23</v>
      </c>
      <c r="D77" s="31" t="s">
        <v>56</v>
      </c>
      <c r="E77" s="31" t="s">
        <v>53</v>
      </c>
      <c r="F77" s="31" t="s">
        <v>384</v>
      </c>
      <c r="G77" s="31" t="s">
        <v>390</v>
      </c>
      <c r="H77" s="31" t="s">
        <v>393</v>
      </c>
      <c r="I77" s="31">
        <v>0.55000000000000004</v>
      </c>
      <c r="J77" s="31">
        <v>1.58</v>
      </c>
      <c r="K77" s="43" t="s">
        <v>1</v>
      </c>
    </row>
    <row r="78" spans="1:11" ht="136.80000000000001" x14ac:dyDescent="0.2">
      <c r="A78" s="7" t="s">
        <v>121</v>
      </c>
      <c r="B78" s="8" t="s">
        <v>41</v>
      </c>
      <c r="C78" s="30" t="s">
        <v>23</v>
      </c>
      <c r="D78" s="39" t="s">
        <v>64</v>
      </c>
      <c r="E78" s="31" t="s">
        <v>54</v>
      </c>
      <c r="F78" s="31" t="s">
        <v>355</v>
      </c>
      <c r="G78" s="31" t="s">
        <v>354</v>
      </c>
      <c r="H78" s="31" t="s">
        <v>353</v>
      </c>
      <c r="I78" s="31" t="s">
        <v>352</v>
      </c>
      <c r="J78" s="31"/>
      <c r="K78" s="43" t="s">
        <v>1</v>
      </c>
    </row>
    <row r="79" spans="1:11" x14ac:dyDescent="0.2">
      <c r="A79" s="7" t="s">
        <v>122</v>
      </c>
      <c r="B79" s="8" t="s">
        <v>41</v>
      </c>
      <c r="C79" s="30" t="s">
        <v>23</v>
      </c>
      <c r="D79" s="31" t="s">
        <v>56</v>
      </c>
      <c r="E79" s="31" t="s">
        <v>54</v>
      </c>
      <c r="F79" s="31" t="s">
        <v>385</v>
      </c>
      <c r="G79" s="31" t="s">
        <v>391</v>
      </c>
      <c r="H79" s="31" t="s">
        <v>394</v>
      </c>
      <c r="I79" s="31"/>
      <c r="J79" s="31"/>
      <c r="K79" s="43" t="s">
        <v>1</v>
      </c>
    </row>
    <row r="80" spans="1:11" x14ac:dyDescent="0.2">
      <c r="A80" s="7" t="s">
        <v>123</v>
      </c>
      <c r="B80" s="8" t="s">
        <v>41</v>
      </c>
      <c r="C80" s="30" t="s">
        <v>23</v>
      </c>
      <c r="D80" s="31" t="s">
        <v>58</v>
      </c>
      <c r="E80" s="31" t="s">
        <v>54</v>
      </c>
      <c r="F80" s="31"/>
      <c r="G80" s="31"/>
      <c r="H80" s="31"/>
      <c r="I80" s="31"/>
      <c r="J80" s="31"/>
      <c r="K80" s="43" t="s">
        <v>1</v>
      </c>
    </row>
    <row r="81" spans="1:11" x14ac:dyDescent="0.2">
      <c r="A81" s="7" t="s">
        <v>124</v>
      </c>
      <c r="B81" s="8" t="s">
        <v>23</v>
      </c>
      <c r="C81" s="30" t="s">
        <v>23</v>
      </c>
      <c r="D81" s="31"/>
      <c r="E81" s="39" t="s">
        <v>64</v>
      </c>
      <c r="F81" s="31"/>
      <c r="G81" s="31"/>
      <c r="H81" s="31"/>
      <c r="I81" s="31"/>
      <c r="J81" s="31"/>
      <c r="K81" s="43" t="s">
        <v>1</v>
      </c>
    </row>
    <row r="82" spans="1:11" ht="34.200000000000003" x14ac:dyDescent="0.2">
      <c r="A82" s="7" t="s">
        <v>125</v>
      </c>
      <c r="B82" s="8" t="s">
        <v>3</v>
      </c>
      <c r="C82" s="30" t="s">
        <v>23</v>
      </c>
      <c r="D82" s="31" t="s">
        <v>56</v>
      </c>
      <c r="E82" s="31" t="s">
        <v>53</v>
      </c>
      <c r="F82" s="31" t="s">
        <v>435</v>
      </c>
      <c r="G82" s="31" t="s">
        <v>461</v>
      </c>
      <c r="H82" s="31" t="s">
        <v>455</v>
      </c>
      <c r="I82" s="31">
        <v>2.2000000000000002</v>
      </c>
      <c r="J82" s="31">
        <v>4.9000000000000004</v>
      </c>
      <c r="K82" s="43" t="s">
        <v>2</v>
      </c>
    </row>
    <row r="83" spans="1:11" x14ac:dyDescent="0.2">
      <c r="A83" s="7" t="s">
        <v>126</v>
      </c>
      <c r="B83" s="8" t="s">
        <v>3</v>
      </c>
      <c r="C83" s="30" t="s">
        <v>23</v>
      </c>
      <c r="D83" s="31" t="s">
        <v>56</v>
      </c>
      <c r="E83" s="31" t="s">
        <v>53</v>
      </c>
      <c r="F83" s="31"/>
      <c r="G83" s="31"/>
      <c r="H83" s="31"/>
      <c r="I83" s="31"/>
      <c r="J83" s="31"/>
      <c r="K83" s="43" t="s">
        <v>1</v>
      </c>
    </row>
    <row r="84" spans="1:11" x14ac:dyDescent="0.2">
      <c r="A84" s="7" t="s">
        <v>373</v>
      </c>
      <c r="B84" s="6" t="s">
        <v>3</v>
      </c>
      <c r="C84" s="30" t="s">
        <v>23</v>
      </c>
      <c r="D84" s="31" t="s">
        <v>56</v>
      </c>
      <c r="E84" s="31" t="s">
        <v>53</v>
      </c>
      <c r="F84" s="31" t="s">
        <v>369</v>
      </c>
      <c r="G84" s="40" t="s">
        <v>374</v>
      </c>
      <c r="H84" s="31" t="s">
        <v>375</v>
      </c>
      <c r="I84" s="31"/>
      <c r="J84" s="31"/>
      <c r="K84" s="43" t="s">
        <v>1</v>
      </c>
    </row>
    <row r="85" spans="1:11" x14ac:dyDescent="0.2">
      <c r="A85" s="7" t="s">
        <v>127</v>
      </c>
      <c r="B85" s="8" t="s">
        <v>3</v>
      </c>
      <c r="C85" s="30" t="s">
        <v>23</v>
      </c>
      <c r="D85" s="31" t="s">
        <v>58</v>
      </c>
      <c r="E85" s="31" t="s">
        <v>53</v>
      </c>
      <c r="F85" s="31" t="s">
        <v>60</v>
      </c>
      <c r="G85" s="31" t="s">
        <v>234</v>
      </c>
      <c r="H85" s="31"/>
      <c r="I85" s="31"/>
      <c r="J85" s="31"/>
      <c r="K85" s="43" t="s">
        <v>1</v>
      </c>
    </row>
    <row r="86" spans="1:11" x14ac:dyDescent="0.2">
      <c r="A86" s="7" t="s">
        <v>128</v>
      </c>
      <c r="B86" s="8" t="s">
        <v>5</v>
      </c>
      <c r="C86" s="30" t="s">
        <v>23</v>
      </c>
      <c r="D86" s="31" t="s">
        <v>58</v>
      </c>
      <c r="E86" s="31" t="s">
        <v>53</v>
      </c>
      <c r="F86" s="31"/>
      <c r="G86" s="31"/>
      <c r="H86" s="31"/>
      <c r="I86" s="31"/>
      <c r="J86" s="31"/>
      <c r="K86" s="43" t="s">
        <v>2</v>
      </c>
    </row>
    <row r="87" spans="1:11" x14ac:dyDescent="0.2">
      <c r="A87" s="7" t="s">
        <v>129</v>
      </c>
      <c r="B87" s="8" t="s">
        <v>5</v>
      </c>
      <c r="C87" s="30" t="s">
        <v>24</v>
      </c>
      <c r="D87" s="31" t="s">
        <v>58</v>
      </c>
      <c r="E87" s="31" t="s">
        <v>53</v>
      </c>
      <c r="F87" s="31" t="s">
        <v>60</v>
      </c>
      <c r="G87" s="31"/>
      <c r="H87" s="31"/>
      <c r="I87" s="31">
        <v>5.9</v>
      </c>
      <c r="J87" s="49">
        <f>I87/(SQRT(3)*0.4*0.8*0.8)</f>
        <v>13.306119485229656</v>
      </c>
      <c r="K87" s="43" t="s">
        <v>1</v>
      </c>
    </row>
    <row r="88" spans="1:11" x14ac:dyDescent="0.2">
      <c r="A88" s="7" t="s">
        <v>130</v>
      </c>
      <c r="B88" s="8" t="s">
        <v>5</v>
      </c>
      <c r="C88" s="30" t="s">
        <v>24</v>
      </c>
      <c r="D88" s="31" t="s">
        <v>58</v>
      </c>
      <c r="E88" s="31" t="s">
        <v>53</v>
      </c>
      <c r="F88" s="31" t="s">
        <v>60</v>
      </c>
      <c r="G88" s="31"/>
      <c r="H88" s="31"/>
      <c r="I88" s="31">
        <v>5.9</v>
      </c>
      <c r="J88" s="49">
        <f>I88/(SQRT(3)*0.4*0.8*0.8)</f>
        <v>13.306119485229656</v>
      </c>
      <c r="K88" s="43" t="s">
        <v>2</v>
      </c>
    </row>
    <row r="89" spans="1:11" x14ac:dyDescent="0.2">
      <c r="A89" s="7" t="s">
        <v>131</v>
      </c>
      <c r="B89" s="8" t="s">
        <v>5</v>
      </c>
      <c r="C89" s="30" t="s">
        <v>23</v>
      </c>
      <c r="D89" s="31" t="s">
        <v>58</v>
      </c>
      <c r="E89" s="31" t="s">
        <v>53</v>
      </c>
      <c r="F89" s="31"/>
      <c r="G89" s="31"/>
      <c r="H89" s="31"/>
      <c r="I89" s="31"/>
      <c r="J89" s="31"/>
      <c r="K89" s="43" t="s">
        <v>1</v>
      </c>
    </row>
    <row r="90" spans="1:11" ht="22.8" x14ac:dyDescent="0.2">
      <c r="A90" s="7" t="s">
        <v>409</v>
      </c>
      <c r="B90" s="8" t="s">
        <v>5</v>
      </c>
      <c r="C90" s="30" t="s">
        <v>23</v>
      </c>
      <c r="D90" s="31" t="s">
        <v>58</v>
      </c>
      <c r="E90" s="31" t="s">
        <v>53</v>
      </c>
      <c r="F90" s="31" t="s">
        <v>383</v>
      </c>
      <c r="G90" s="40" t="s">
        <v>442</v>
      </c>
      <c r="H90" s="31" t="s">
        <v>443</v>
      </c>
      <c r="I90" s="31">
        <v>4.7</v>
      </c>
      <c r="J90" s="31">
        <v>11</v>
      </c>
      <c r="K90" s="43" t="s">
        <v>1</v>
      </c>
    </row>
    <row r="91" spans="1:11" ht="22.8" x14ac:dyDescent="0.2">
      <c r="A91" s="7" t="s">
        <v>357</v>
      </c>
      <c r="B91" s="8" t="s">
        <v>5</v>
      </c>
      <c r="C91" s="30" t="s">
        <v>23</v>
      </c>
      <c r="D91" s="31" t="s">
        <v>58</v>
      </c>
      <c r="E91" s="31" t="s">
        <v>55</v>
      </c>
      <c r="F91" s="31" t="s">
        <v>358</v>
      </c>
      <c r="G91" s="31" t="s">
        <v>359</v>
      </c>
      <c r="H91" s="31" t="s">
        <v>360</v>
      </c>
      <c r="I91" s="31">
        <v>1.5</v>
      </c>
      <c r="J91" s="31">
        <v>7.3</v>
      </c>
      <c r="K91" s="43" t="s">
        <v>1</v>
      </c>
    </row>
    <row r="92" spans="1:11" ht="34.200000000000003" x14ac:dyDescent="0.2">
      <c r="A92" s="7" t="s">
        <v>132</v>
      </c>
      <c r="B92" s="8" t="s">
        <v>5</v>
      </c>
      <c r="C92" s="30" t="s">
        <v>23</v>
      </c>
      <c r="D92" s="31" t="s">
        <v>58</v>
      </c>
      <c r="E92" s="31" t="s">
        <v>53</v>
      </c>
      <c r="F92" s="31" t="s">
        <v>220</v>
      </c>
      <c r="G92" s="39" t="s">
        <v>219</v>
      </c>
      <c r="H92" s="39" t="s">
        <v>221</v>
      </c>
      <c r="I92" s="31">
        <v>0.55000000000000004</v>
      </c>
      <c r="J92" s="31"/>
      <c r="K92" s="43" t="s">
        <v>1</v>
      </c>
    </row>
    <row r="93" spans="1:11" x14ac:dyDescent="0.2">
      <c r="A93" s="7" t="s">
        <v>133</v>
      </c>
      <c r="B93" s="8" t="s">
        <v>5</v>
      </c>
      <c r="C93" s="30" t="s">
        <v>24</v>
      </c>
      <c r="D93" s="31" t="s">
        <v>56</v>
      </c>
      <c r="E93" s="31" t="s">
        <v>53</v>
      </c>
      <c r="F93" s="31" t="s">
        <v>60</v>
      </c>
      <c r="G93" s="40">
        <v>3085160</v>
      </c>
      <c r="H93" s="31"/>
      <c r="I93" s="48"/>
      <c r="J93" s="48"/>
      <c r="K93" s="43" t="s">
        <v>1</v>
      </c>
    </row>
    <row r="94" spans="1:11" x14ac:dyDescent="0.2">
      <c r="A94" s="7" t="s">
        <v>134</v>
      </c>
      <c r="B94" s="8" t="s">
        <v>5</v>
      </c>
      <c r="C94" s="30" t="s">
        <v>24</v>
      </c>
      <c r="D94" s="31" t="s">
        <v>56</v>
      </c>
      <c r="E94" s="31" t="s">
        <v>53</v>
      </c>
      <c r="F94" s="31" t="s">
        <v>60</v>
      </c>
      <c r="G94" s="40">
        <v>3085160</v>
      </c>
      <c r="H94" s="31"/>
      <c r="I94" s="48"/>
      <c r="J94" s="48"/>
      <c r="K94" s="43" t="s">
        <v>1</v>
      </c>
    </row>
    <row r="95" spans="1:11" x14ac:dyDescent="0.2">
      <c r="A95" s="7" t="s">
        <v>376</v>
      </c>
      <c r="B95" s="6" t="s">
        <v>5</v>
      </c>
      <c r="C95" s="30" t="s">
        <v>23</v>
      </c>
      <c r="D95" s="31" t="s">
        <v>56</v>
      </c>
      <c r="E95" s="31" t="s">
        <v>53</v>
      </c>
      <c r="F95" s="31" t="s">
        <v>369</v>
      </c>
      <c r="G95" s="40" t="s">
        <v>377</v>
      </c>
      <c r="H95" s="31" t="s">
        <v>378</v>
      </c>
      <c r="I95" s="31"/>
      <c r="J95" s="31"/>
      <c r="K95" s="43" t="s">
        <v>1</v>
      </c>
    </row>
    <row r="96" spans="1:11" x14ac:dyDescent="0.2">
      <c r="A96" s="7" t="s">
        <v>135</v>
      </c>
      <c r="B96" s="8" t="s">
        <v>5</v>
      </c>
      <c r="C96" s="30" t="s">
        <v>24</v>
      </c>
      <c r="D96" s="31" t="s">
        <v>58</v>
      </c>
      <c r="E96" s="31" t="s">
        <v>53</v>
      </c>
      <c r="F96" s="31" t="s">
        <v>60</v>
      </c>
      <c r="G96" s="40">
        <v>3085</v>
      </c>
      <c r="H96" s="31"/>
      <c r="I96" s="31"/>
      <c r="J96" s="31"/>
      <c r="K96" s="43" t="s">
        <v>1</v>
      </c>
    </row>
    <row r="97" spans="1:11" x14ac:dyDescent="0.2">
      <c r="A97" s="7" t="s">
        <v>136</v>
      </c>
      <c r="B97" s="8" t="s">
        <v>5</v>
      </c>
      <c r="C97" s="30" t="s">
        <v>24</v>
      </c>
      <c r="D97" s="31" t="s">
        <v>58</v>
      </c>
      <c r="E97" s="31" t="s">
        <v>53</v>
      </c>
      <c r="F97" s="31" t="s">
        <v>60</v>
      </c>
      <c r="G97" s="40">
        <v>3085</v>
      </c>
      <c r="H97" s="31"/>
      <c r="I97" s="31"/>
      <c r="J97" s="31"/>
      <c r="K97" s="43" t="s">
        <v>1</v>
      </c>
    </row>
    <row r="98" spans="1:11" x14ac:dyDescent="0.2">
      <c r="A98" s="7" t="s">
        <v>379</v>
      </c>
      <c r="B98" s="6" t="s">
        <v>5</v>
      </c>
      <c r="C98" s="30" t="s">
        <v>23</v>
      </c>
      <c r="D98" s="31" t="s">
        <v>56</v>
      </c>
      <c r="E98" s="31" t="s">
        <v>53</v>
      </c>
      <c r="F98" s="31" t="s">
        <v>369</v>
      </c>
      <c r="G98" s="40" t="s">
        <v>380</v>
      </c>
      <c r="H98" s="31" t="s">
        <v>380</v>
      </c>
      <c r="I98" s="31"/>
      <c r="J98" s="31"/>
      <c r="K98" s="43" t="s">
        <v>2</v>
      </c>
    </row>
    <row r="99" spans="1:11" x14ac:dyDescent="0.2">
      <c r="A99" s="7" t="s">
        <v>111</v>
      </c>
      <c r="B99" s="8" t="s">
        <v>5</v>
      </c>
      <c r="C99" s="30" t="s">
        <v>23</v>
      </c>
      <c r="D99" s="31" t="s">
        <v>55</v>
      </c>
      <c r="E99" s="39" t="s">
        <v>64</v>
      </c>
      <c r="F99" s="31"/>
      <c r="G99" s="31"/>
      <c r="H99" s="31"/>
      <c r="I99" s="31"/>
      <c r="J99" s="31"/>
      <c r="K99" s="43" t="s">
        <v>1</v>
      </c>
    </row>
    <row r="100" spans="1:11" ht="34.200000000000003" x14ac:dyDescent="0.2">
      <c r="A100" s="7" t="s">
        <v>137</v>
      </c>
      <c r="B100" s="8" t="s">
        <v>3</v>
      </c>
      <c r="C100" s="30" t="s">
        <v>23</v>
      </c>
      <c r="D100" s="31" t="s">
        <v>58</v>
      </c>
      <c r="E100" s="31" t="s">
        <v>53</v>
      </c>
      <c r="F100" s="31" t="s">
        <v>421</v>
      </c>
      <c r="G100" s="31" t="s">
        <v>422</v>
      </c>
      <c r="H100" s="31" t="s">
        <v>423</v>
      </c>
      <c r="I100" s="31">
        <v>0.37</v>
      </c>
      <c r="J100" s="31">
        <v>1.1000000000000001</v>
      </c>
      <c r="K100" s="43" t="s">
        <v>1</v>
      </c>
    </row>
    <row r="101" spans="1:11" ht="22.8" x14ac:dyDescent="0.2">
      <c r="A101" s="7" t="s">
        <v>138</v>
      </c>
      <c r="B101" s="8" t="s">
        <v>3</v>
      </c>
      <c r="C101" s="30" t="s">
        <v>23</v>
      </c>
      <c r="D101" s="31" t="s">
        <v>58</v>
      </c>
      <c r="E101" s="31" t="s">
        <v>53</v>
      </c>
      <c r="F101" s="31"/>
      <c r="G101" s="31"/>
      <c r="H101" s="31"/>
      <c r="I101" s="31"/>
      <c r="J101" s="31"/>
      <c r="K101" s="43" t="s">
        <v>1</v>
      </c>
    </row>
    <row r="102" spans="1:11" x14ac:dyDescent="0.2">
      <c r="A102" s="7" t="s">
        <v>232</v>
      </c>
      <c r="B102" s="8" t="s">
        <v>5</v>
      </c>
      <c r="C102" s="30" t="s">
        <v>23</v>
      </c>
      <c r="D102" s="31" t="s">
        <v>58</v>
      </c>
      <c r="E102" s="31" t="s">
        <v>53</v>
      </c>
      <c r="F102" s="31" t="s">
        <v>345</v>
      </c>
      <c r="G102" s="31" t="s">
        <v>346</v>
      </c>
      <c r="H102" s="31" t="s">
        <v>347</v>
      </c>
      <c r="I102" s="31"/>
      <c r="J102" s="31"/>
      <c r="K102" s="43" t="s">
        <v>1</v>
      </c>
    </row>
    <row r="103" spans="1:11" x14ac:dyDescent="0.2">
      <c r="A103" s="7" t="s">
        <v>233</v>
      </c>
      <c r="B103" s="8" t="s">
        <v>5</v>
      </c>
      <c r="C103" s="30" t="s">
        <v>23</v>
      </c>
      <c r="D103" s="31" t="s">
        <v>58</v>
      </c>
      <c r="E103" s="31" t="s">
        <v>53</v>
      </c>
      <c r="F103" s="31" t="s">
        <v>195</v>
      </c>
      <c r="G103" s="31" t="s">
        <v>348</v>
      </c>
      <c r="H103" s="31" t="s">
        <v>349</v>
      </c>
      <c r="I103" s="31">
        <v>2.2400000000000002</v>
      </c>
      <c r="J103" s="31">
        <v>4.8</v>
      </c>
      <c r="K103" s="43" t="s">
        <v>1</v>
      </c>
    </row>
    <row r="104" spans="1:11" x14ac:dyDescent="0.2">
      <c r="A104" s="7" t="s">
        <v>429</v>
      </c>
      <c r="B104" s="8" t="s">
        <v>5</v>
      </c>
      <c r="C104" s="30" t="s">
        <v>23</v>
      </c>
      <c r="D104" s="31" t="s">
        <v>58</v>
      </c>
      <c r="E104" s="31" t="s">
        <v>53</v>
      </c>
      <c r="F104" s="31" t="s">
        <v>195</v>
      </c>
      <c r="G104" s="31" t="s">
        <v>427</v>
      </c>
      <c r="H104" s="31" t="s">
        <v>428</v>
      </c>
      <c r="I104" s="31">
        <v>2.2000000000000002</v>
      </c>
      <c r="J104" s="31">
        <v>5</v>
      </c>
      <c r="K104" s="43" t="s">
        <v>1</v>
      </c>
    </row>
    <row r="105" spans="1:11" x14ac:dyDescent="0.2">
      <c r="A105" s="7" t="s">
        <v>139</v>
      </c>
      <c r="B105" s="8" t="s">
        <v>5</v>
      </c>
      <c r="C105" s="30" t="s">
        <v>23</v>
      </c>
      <c r="D105" s="41" t="s">
        <v>64</v>
      </c>
      <c r="E105" s="31"/>
      <c r="F105" s="31"/>
      <c r="G105" s="31"/>
      <c r="H105" s="31"/>
      <c r="I105" s="31"/>
      <c r="J105" s="31"/>
      <c r="K105" s="43" t="s">
        <v>1</v>
      </c>
    </row>
    <row r="106" spans="1:11" x14ac:dyDescent="0.2">
      <c r="A106" s="7" t="s">
        <v>356</v>
      </c>
      <c r="B106" s="8" t="s">
        <v>5</v>
      </c>
      <c r="C106" s="30" t="s">
        <v>23</v>
      </c>
      <c r="D106" s="31" t="s">
        <v>58</v>
      </c>
      <c r="E106" s="31" t="s">
        <v>53</v>
      </c>
      <c r="F106" s="31" t="s">
        <v>350</v>
      </c>
      <c r="G106" s="31" t="s">
        <v>351</v>
      </c>
      <c r="H106" s="31"/>
      <c r="I106" s="31">
        <v>1.45</v>
      </c>
      <c r="J106" s="49">
        <f>I106/0.23</f>
        <v>6.3043478260869561</v>
      </c>
      <c r="K106" s="43" t="s">
        <v>1</v>
      </c>
    </row>
    <row r="107" spans="1:11" x14ac:dyDescent="0.2">
      <c r="A107" s="45" t="s">
        <v>140</v>
      </c>
      <c r="B107" s="8" t="s">
        <v>3</v>
      </c>
      <c r="C107" s="30" t="s">
        <v>23</v>
      </c>
      <c r="D107" s="31" t="s">
        <v>56</v>
      </c>
      <c r="E107" s="31" t="s">
        <v>53</v>
      </c>
      <c r="F107" s="48" t="s">
        <v>385</v>
      </c>
      <c r="G107" s="31" t="s">
        <v>397</v>
      </c>
      <c r="H107" s="31" t="s">
        <v>400</v>
      </c>
      <c r="I107" s="31"/>
      <c r="J107" s="31"/>
      <c r="K107" s="43" t="s">
        <v>1</v>
      </c>
    </row>
    <row r="108" spans="1:11" x14ac:dyDescent="0.2">
      <c r="A108" s="45" t="s">
        <v>141</v>
      </c>
      <c r="B108" s="8" t="s">
        <v>3</v>
      </c>
      <c r="C108" s="30" t="s">
        <v>23</v>
      </c>
      <c r="D108" s="31" t="s">
        <v>56</v>
      </c>
      <c r="E108" s="31" t="s">
        <v>53</v>
      </c>
      <c r="F108" s="48" t="s">
        <v>385</v>
      </c>
      <c r="G108" s="31" t="s">
        <v>398</v>
      </c>
      <c r="H108" s="31" t="s">
        <v>399</v>
      </c>
      <c r="I108" s="31"/>
      <c r="J108" s="31"/>
      <c r="K108" s="43" t="s">
        <v>1</v>
      </c>
    </row>
    <row r="109" spans="1:11" x14ac:dyDescent="0.2">
      <c r="A109" s="45" t="s">
        <v>142</v>
      </c>
      <c r="B109" s="8" t="s">
        <v>3</v>
      </c>
      <c r="C109" s="30" t="s">
        <v>23</v>
      </c>
      <c r="D109" s="31" t="s">
        <v>56</v>
      </c>
      <c r="E109" s="31" t="s">
        <v>53</v>
      </c>
      <c r="F109" s="48" t="s">
        <v>385</v>
      </c>
      <c r="G109" s="31" t="s">
        <v>401</v>
      </c>
      <c r="H109" s="31" t="s">
        <v>402</v>
      </c>
      <c r="I109" s="31"/>
      <c r="J109" s="31"/>
      <c r="K109" s="43" t="s">
        <v>1</v>
      </c>
    </row>
    <row r="110" spans="1:11" ht="34.200000000000003" x14ac:dyDescent="0.2">
      <c r="A110" s="7" t="s">
        <v>143</v>
      </c>
      <c r="B110" s="8" t="s">
        <v>3</v>
      </c>
      <c r="C110" s="30" t="s">
        <v>26</v>
      </c>
      <c r="D110" s="31" t="s">
        <v>56</v>
      </c>
      <c r="E110" s="31" t="s">
        <v>54</v>
      </c>
      <c r="F110" s="31" t="s">
        <v>222</v>
      </c>
      <c r="G110" s="31" t="s">
        <v>223</v>
      </c>
      <c r="H110" s="31" t="s">
        <v>224</v>
      </c>
      <c r="I110" s="31">
        <v>15</v>
      </c>
      <c r="J110" s="31">
        <v>27.5</v>
      </c>
      <c r="K110" s="43" t="s">
        <v>2</v>
      </c>
    </row>
    <row r="111" spans="1:11" ht="45.6" x14ac:dyDescent="0.2">
      <c r="A111" s="7" t="s">
        <v>144</v>
      </c>
      <c r="B111" s="8" t="s">
        <v>3</v>
      </c>
      <c r="C111" s="30" t="s">
        <v>23</v>
      </c>
      <c r="D111" s="31" t="s">
        <v>58</v>
      </c>
      <c r="E111" s="31" t="s">
        <v>54</v>
      </c>
      <c r="F111" s="31" t="s">
        <v>432</v>
      </c>
      <c r="G111" s="31" t="s">
        <v>433</v>
      </c>
      <c r="H111" s="31" t="s">
        <v>434</v>
      </c>
      <c r="I111" s="31">
        <v>4.8</v>
      </c>
      <c r="J111" s="31">
        <v>10.5</v>
      </c>
      <c r="K111" s="43" t="s">
        <v>2</v>
      </c>
    </row>
    <row r="112" spans="1:11" ht="34.200000000000003" x14ac:dyDescent="0.2">
      <c r="A112" s="7" t="s">
        <v>145</v>
      </c>
      <c r="B112" s="8" t="s">
        <v>3</v>
      </c>
      <c r="C112" s="30" t="s">
        <v>26</v>
      </c>
      <c r="D112" s="31" t="s">
        <v>56</v>
      </c>
      <c r="E112" s="31" t="s">
        <v>54</v>
      </c>
      <c r="F112" s="31" t="s">
        <v>225</v>
      </c>
      <c r="G112" s="31" t="s">
        <v>227</v>
      </c>
      <c r="H112" s="31" t="s">
        <v>226</v>
      </c>
      <c r="I112" s="31">
        <v>15</v>
      </c>
      <c r="J112" s="31">
        <v>27.5</v>
      </c>
      <c r="K112" s="43" t="s">
        <v>1</v>
      </c>
    </row>
    <row r="113" spans="1:11" x14ac:dyDescent="0.2">
      <c r="A113" s="7" t="s">
        <v>146</v>
      </c>
      <c r="B113" s="8" t="s">
        <v>3</v>
      </c>
      <c r="C113" s="30" t="s">
        <v>23</v>
      </c>
      <c r="D113" s="31" t="s">
        <v>58</v>
      </c>
      <c r="E113" s="31" t="s">
        <v>54</v>
      </c>
      <c r="F113" s="31" t="s">
        <v>196</v>
      </c>
      <c r="G113" s="31" t="s">
        <v>197</v>
      </c>
      <c r="H113" s="31" t="s">
        <v>197</v>
      </c>
      <c r="I113" s="31">
        <v>7.5</v>
      </c>
      <c r="J113" s="31">
        <v>15.7</v>
      </c>
      <c r="K113" s="43" t="s">
        <v>1</v>
      </c>
    </row>
    <row r="114" spans="1:11" ht="114" x14ac:dyDescent="0.2">
      <c r="A114" s="7" t="s">
        <v>231</v>
      </c>
      <c r="B114" s="8" t="s">
        <v>41</v>
      </c>
      <c r="C114" s="30" t="s">
        <v>23</v>
      </c>
      <c r="D114" s="39" t="s">
        <v>64</v>
      </c>
      <c r="E114" s="31" t="s">
        <v>54</v>
      </c>
      <c r="F114" s="31" t="s">
        <v>235</v>
      </c>
      <c r="G114" s="31" t="s">
        <v>238</v>
      </c>
      <c r="H114" s="31" t="s">
        <v>236</v>
      </c>
      <c r="I114" s="31" t="s">
        <v>237</v>
      </c>
      <c r="J114" s="31"/>
      <c r="K114" s="43" t="s">
        <v>2</v>
      </c>
    </row>
    <row r="115" spans="1:11" ht="22.8" x14ac:dyDescent="0.2">
      <c r="A115" s="7" t="s">
        <v>147</v>
      </c>
      <c r="B115" s="8" t="s">
        <v>41</v>
      </c>
      <c r="C115" s="30" t="s">
        <v>23</v>
      </c>
      <c r="D115" s="31" t="s">
        <v>56</v>
      </c>
      <c r="E115" s="31" t="s">
        <v>54</v>
      </c>
      <c r="F115" s="31" t="s">
        <v>196</v>
      </c>
      <c r="G115" s="31" t="s">
        <v>198</v>
      </c>
      <c r="H115" s="31" t="s">
        <v>199</v>
      </c>
      <c r="I115" s="31">
        <v>0.37</v>
      </c>
      <c r="J115" s="31">
        <v>1.1000000000000001</v>
      </c>
      <c r="K115" s="43" t="s">
        <v>1</v>
      </c>
    </row>
    <row r="116" spans="1:11" ht="22.8" x14ac:dyDescent="0.2">
      <c r="A116" s="7" t="s">
        <v>148</v>
      </c>
      <c r="B116" s="8" t="s">
        <v>41</v>
      </c>
      <c r="C116" s="30" t="s">
        <v>23</v>
      </c>
      <c r="D116" s="31" t="s">
        <v>56</v>
      </c>
      <c r="E116" s="31" t="s">
        <v>54</v>
      </c>
      <c r="F116" s="31" t="s">
        <v>196</v>
      </c>
      <c r="G116" s="31" t="s">
        <v>200</v>
      </c>
      <c r="H116" s="31" t="s">
        <v>201</v>
      </c>
      <c r="I116" s="31">
        <v>0.37</v>
      </c>
      <c r="J116" s="31">
        <v>1.1000000000000001</v>
      </c>
      <c r="K116" s="43" t="s">
        <v>1</v>
      </c>
    </row>
    <row r="117" spans="1:11" ht="22.8" x14ac:dyDescent="0.2">
      <c r="A117" s="7" t="s">
        <v>149</v>
      </c>
      <c r="B117" s="8" t="s">
        <v>41</v>
      </c>
      <c r="C117" s="30" t="s">
        <v>23</v>
      </c>
      <c r="D117" s="31" t="s">
        <v>56</v>
      </c>
      <c r="E117" s="31" t="s">
        <v>54</v>
      </c>
      <c r="F117" s="31" t="s">
        <v>196</v>
      </c>
      <c r="G117" s="31" t="s">
        <v>198</v>
      </c>
      <c r="H117" s="31" t="s">
        <v>199</v>
      </c>
      <c r="I117" s="31">
        <v>0.37</v>
      </c>
      <c r="J117" s="31">
        <v>1.1000000000000001</v>
      </c>
      <c r="K117" s="43" t="s">
        <v>1</v>
      </c>
    </row>
    <row r="118" spans="1:11" x14ac:dyDescent="0.2">
      <c r="A118" s="7" t="s">
        <v>150</v>
      </c>
      <c r="B118" s="8" t="s">
        <v>3</v>
      </c>
      <c r="C118" s="30" t="s">
        <v>23</v>
      </c>
      <c r="D118" s="31"/>
      <c r="E118" s="31"/>
      <c r="F118" s="31"/>
      <c r="G118" s="31"/>
      <c r="H118" s="31"/>
      <c r="I118" s="31"/>
      <c r="J118" s="31"/>
      <c r="K118" s="43" t="s">
        <v>1</v>
      </c>
    </row>
    <row r="119" spans="1:11" x14ac:dyDescent="0.2">
      <c r="A119" s="7" t="s">
        <v>151</v>
      </c>
      <c r="B119" s="8" t="s">
        <v>3</v>
      </c>
      <c r="C119" s="30" t="s">
        <v>23</v>
      </c>
      <c r="D119" s="31" t="s">
        <v>55</v>
      </c>
      <c r="E119" s="39" t="s">
        <v>64</v>
      </c>
      <c r="F119" s="31" t="s">
        <v>450</v>
      </c>
      <c r="G119" s="31"/>
      <c r="H119" s="31"/>
      <c r="I119" s="31"/>
      <c r="J119" s="31"/>
      <c r="K119" s="43" t="s">
        <v>1</v>
      </c>
    </row>
    <row r="120" spans="1:11" x14ac:dyDescent="0.2">
      <c r="A120" s="7" t="s">
        <v>152</v>
      </c>
      <c r="B120" s="8" t="s">
        <v>3</v>
      </c>
      <c r="C120" s="30" t="s">
        <v>23</v>
      </c>
      <c r="D120" s="31" t="s">
        <v>55</v>
      </c>
      <c r="E120" s="39" t="s">
        <v>64</v>
      </c>
      <c r="F120" s="31" t="s">
        <v>450</v>
      </c>
      <c r="G120" s="31"/>
      <c r="H120" s="31"/>
      <c r="I120" s="31"/>
      <c r="J120" s="31"/>
      <c r="K120" s="43" t="s">
        <v>1</v>
      </c>
    </row>
    <row r="121" spans="1:11" x14ac:dyDescent="0.2">
      <c r="A121" s="7" t="s">
        <v>153</v>
      </c>
      <c r="B121" s="8" t="s">
        <v>41</v>
      </c>
      <c r="C121" s="30" t="s">
        <v>23</v>
      </c>
      <c r="D121" s="31"/>
      <c r="E121" s="39" t="s">
        <v>64</v>
      </c>
      <c r="F121" s="31" t="s">
        <v>246</v>
      </c>
      <c r="G121" s="31" t="s">
        <v>247</v>
      </c>
      <c r="H121" s="31">
        <v>5248</v>
      </c>
      <c r="I121" s="31"/>
      <c r="J121" s="31"/>
      <c r="K121" s="43" t="s">
        <v>1</v>
      </c>
    </row>
    <row r="122" spans="1:11" ht="22.8" x14ac:dyDescent="0.2">
      <c r="A122" s="7" t="s">
        <v>156</v>
      </c>
      <c r="B122" s="8" t="s">
        <v>41</v>
      </c>
      <c r="C122" s="30" t="s">
        <v>23</v>
      </c>
      <c r="D122" s="31" t="s">
        <v>58</v>
      </c>
      <c r="E122" s="31" t="s">
        <v>54</v>
      </c>
      <c r="F122" s="31" t="s">
        <v>248</v>
      </c>
      <c r="G122" s="31" t="s">
        <v>249</v>
      </c>
      <c r="H122" s="31" t="s">
        <v>250</v>
      </c>
      <c r="I122" s="31" t="s">
        <v>251</v>
      </c>
      <c r="J122" s="31"/>
      <c r="K122" s="43" t="s">
        <v>1</v>
      </c>
    </row>
    <row r="123" spans="1:11" ht="22.8" x14ac:dyDescent="0.2">
      <c r="A123" s="7" t="s">
        <v>157</v>
      </c>
      <c r="B123" s="8" t="s">
        <v>41</v>
      </c>
      <c r="C123" s="30" t="s">
        <v>27</v>
      </c>
      <c r="D123" s="31" t="s">
        <v>58</v>
      </c>
      <c r="E123" s="31" t="s">
        <v>54</v>
      </c>
      <c r="F123" s="31" t="s">
        <v>248</v>
      </c>
      <c r="G123" s="31" t="s">
        <v>252</v>
      </c>
      <c r="H123" s="31" t="s">
        <v>253</v>
      </c>
      <c r="I123" s="31" t="s">
        <v>251</v>
      </c>
      <c r="J123" s="31"/>
      <c r="K123" s="43" t="s">
        <v>1</v>
      </c>
    </row>
    <row r="124" spans="1:11" x14ac:dyDescent="0.2">
      <c r="A124" s="7" t="s">
        <v>154</v>
      </c>
      <c r="B124" s="8" t="s">
        <v>41</v>
      </c>
      <c r="C124" s="30" t="s">
        <v>23</v>
      </c>
      <c r="D124" s="39" t="s">
        <v>64</v>
      </c>
      <c r="E124" s="39" t="s">
        <v>64</v>
      </c>
      <c r="F124" s="31" t="s">
        <v>254</v>
      </c>
      <c r="G124" s="31" t="s">
        <v>255</v>
      </c>
      <c r="H124" s="31"/>
      <c r="I124" s="31"/>
      <c r="J124" s="31"/>
      <c r="K124" s="43" t="s">
        <v>1</v>
      </c>
    </row>
    <row r="125" spans="1:11" x14ac:dyDescent="0.2">
      <c r="A125" s="7" t="s">
        <v>155</v>
      </c>
      <c r="B125" s="8" t="s">
        <v>41</v>
      </c>
      <c r="C125" s="30" t="s">
        <v>23</v>
      </c>
      <c r="D125" s="31" t="s">
        <v>58</v>
      </c>
      <c r="E125" s="31" t="s">
        <v>54</v>
      </c>
      <c r="F125" s="31" t="s">
        <v>256</v>
      </c>
      <c r="G125" s="31" t="s">
        <v>257</v>
      </c>
      <c r="H125" s="31" t="s">
        <v>258</v>
      </c>
      <c r="I125" s="31">
        <v>0.75</v>
      </c>
      <c r="J125" s="31">
        <v>2.1</v>
      </c>
      <c r="K125" s="43" t="s">
        <v>1</v>
      </c>
    </row>
    <row r="126" spans="1:11" ht="45.6" x14ac:dyDescent="0.2">
      <c r="A126" s="7" t="s">
        <v>158</v>
      </c>
      <c r="B126" s="8" t="s">
        <v>41</v>
      </c>
      <c r="C126" s="30" t="s">
        <v>23</v>
      </c>
      <c r="D126" s="31" t="s">
        <v>56</v>
      </c>
      <c r="E126" s="31" t="s">
        <v>54</v>
      </c>
      <c r="F126" s="31" t="s">
        <v>384</v>
      </c>
      <c r="G126" s="31" t="s">
        <v>389</v>
      </c>
      <c r="H126" s="31" t="s">
        <v>396</v>
      </c>
      <c r="I126" s="31">
        <v>0.55000000000000004</v>
      </c>
      <c r="J126" s="31">
        <v>1.58</v>
      </c>
      <c r="K126" s="43" t="s">
        <v>1</v>
      </c>
    </row>
    <row r="127" spans="1:11" ht="45.6" x14ac:dyDescent="0.2">
      <c r="A127" s="7" t="s">
        <v>159</v>
      </c>
      <c r="B127" s="8" t="s">
        <v>41</v>
      </c>
      <c r="C127" s="30" t="s">
        <v>23</v>
      </c>
      <c r="D127" s="31" t="s">
        <v>56</v>
      </c>
      <c r="E127" s="31" t="s">
        <v>54</v>
      </c>
      <c r="F127" s="31" t="s">
        <v>384</v>
      </c>
      <c r="G127" s="31" t="s">
        <v>389</v>
      </c>
      <c r="H127" s="31" t="s">
        <v>395</v>
      </c>
      <c r="I127" s="31">
        <v>0.55000000000000004</v>
      </c>
      <c r="J127" s="31">
        <v>1.58</v>
      </c>
      <c r="K127" s="43" t="s">
        <v>1</v>
      </c>
    </row>
    <row r="128" spans="1:11" x14ac:dyDescent="0.2">
      <c r="A128" s="7" t="s">
        <v>160</v>
      </c>
      <c r="B128" s="8" t="s">
        <v>23</v>
      </c>
      <c r="C128" s="30" t="s">
        <v>23</v>
      </c>
      <c r="D128" s="31" t="s">
        <v>58</v>
      </c>
      <c r="E128" s="31" t="s">
        <v>64</v>
      </c>
      <c r="F128" s="31" t="s">
        <v>202</v>
      </c>
      <c r="G128" s="31" t="s">
        <v>203</v>
      </c>
      <c r="H128" s="31"/>
      <c r="I128" s="31">
        <v>3.7</v>
      </c>
      <c r="J128" s="31">
        <v>17</v>
      </c>
      <c r="K128" s="43" t="s">
        <v>1</v>
      </c>
    </row>
    <row r="129" spans="1:11" x14ac:dyDescent="0.2">
      <c r="A129" s="7" t="s">
        <v>161</v>
      </c>
      <c r="B129" s="8" t="s">
        <v>23</v>
      </c>
      <c r="C129" s="30" t="s">
        <v>23</v>
      </c>
      <c r="D129" s="31" t="s">
        <v>58</v>
      </c>
      <c r="E129" s="31" t="s">
        <v>64</v>
      </c>
      <c r="F129" s="31" t="s">
        <v>202</v>
      </c>
      <c r="G129" s="31" t="s">
        <v>203</v>
      </c>
      <c r="H129" s="31"/>
      <c r="I129" s="31">
        <v>3.7</v>
      </c>
      <c r="J129" s="31">
        <v>17</v>
      </c>
      <c r="K129" s="43" t="s">
        <v>1</v>
      </c>
    </row>
    <row r="130" spans="1:11" ht="23.4" thickBot="1" x14ac:dyDescent="0.25">
      <c r="A130" s="7" t="s">
        <v>207</v>
      </c>
      <c r="B130" s="8" t="s">
        <v>23</v>
      </c>
      <c r="C130" s="30" t="s">
        <v>23</v>
      </c>
      <c r="D130" s="31" t="s">
        <v>58</v>
      </c>
      <c r="E130" s="31" t="s">
        <v>64</v>
      </c>
      <c r="F130" s="31" t="s">
        <v>209</v>
      </c>
      <c r="G130" s="31" t="s">
        <v>208</v>
      </c>
      <c r="H130" s="31" t="s">
        <v>210</v>
      </c>
      <c r="I130" s="31">
        <v>4</v>
      </c>
      <c r="J130" s="31">
        <v>7.45</v>
      </c>
      <c r="K130" s="43" t="s">
        <v>1</v>
      </c>
    </row>
    <row r="131" spans="1:11" ht="12" thickBot="1" x14ac:dyDescent="0.25">
      <c r="A131" s="4" t="s">
        <v>21</v>
      </c>
      <c r="B131" s="5"/>
      <c r="C131" s="28"/>
      <c r="D131" s="29"/>
      <c r="E131" s="29"/>
      <c r="F131" s="29"/>
      <c r="G131" s="29"/>
      <c r="H131" s="29"/>
      <c r="I131" s="29"/>
      <c r="J131" s="29"/>
      <c r="K131" s="44"/>
    </row>
    <row r="132" spans="1:11" ht="34.200000000000003" x14ac:dyDescent="0.2">
      <c r="A132" s="7" t="s">
        <v>162</v>
      </c>
      <c r="B132" s="8" t="s">
        <v>21</v>
      </c>
      <c r="C132" s="8" t="s">
        <v>21</v>
      </c>
      <c r="D132" s="53" t="s">
        <v>64</v>
      </c>
      <c r="E132" s="33" t="s">
        <v>53</v>
      </c>
      <c r="F132" s="33" t="s">
        <v>211</v>
      </c>
      <c r="G132" s="33" t="s">
        <v>212</v>
      </c>
      <c r="H132" s="33" t="s">
        <v>213</v>
      </c>
      <c r="I132" s="33"/>
      <c r="J132" s="33"/>
      <c r="K132" s="43" t="s">
        <v>1</v>
      </c>
    </row>
    <row r="133" spans="1:11" x14ac:dyDescent="0.2">
      <c r="A133" s="7" t="s">
        <v>163</v>
      </c>
      <c r="B133" s="8" t="s">
        <v>21</v>
      </c>
      <c r="C133" s="8" t="s">
        <v>21</v>
      </c>
      <c r="D133" s="53" t="s">
        <v>64</v>
      </c>
      <c r="E133" s="33" t="s">
        <v>53</v>
      </c>
      <c r="F133" s="33"/>
      <c r="G133" s="33"/>
      <c r="H133" s="33"/>
      <c r="I133" s="33"/>
      <c r="J133" s="33"/>
      <c r="K133" s="43" t="s">
        <v>1</v>
      </c>
    </row>
    <row r="134" spans="1:11" x14ac:dyDescent="0.2">
      <c r="A134" s="7" t="s">
        <v>163</v>
      </c>
      <c r="B134" s="8" t="s">
        <v>21</v>
      </c>
      <c r="C134" s="8" t="s">
        <v>21</v>
      </c>
      <c r="D134" s="53" t="s">
        <v>64</v>
      </c>
      <c r="E134" s="33" t="s">
        <v>53</v>
      </c>
      <c r="F134" s="33"/>
      <c r="G134" s="33"/>
      <c r="H134" s="33"/>
      <c r="I134" s="33"/>
      <c r="J134" s="33"/>
      <c r="K134" s="43" t="s">
        <v>1</v>
      </c>
    </row>
    <row r="135" spans="1:11" ht="22.8" x14ac:dyDescent="0.2">
      <c r="A135" s="7" t="s">
        <v>164</v>
      </c>
      <c r="B135" s="8" t="s">
        <v>21</v>
      </c>
      <c r="C135" s="8" t="s">
        <v>21</v>
      </c>
      <c r="D135" s="53" t="s">
        <v>64</v>
      </c>
      <c r="E135" s="33" t="s">
        <v>53</v>
      </c>
      <c r="F135" s="33" t="s">
        <v>282</v>
      </c>
      <c r="G135" s="33" t="s">
        <v>283</v>
      </c>
      <c r="H135" s="33" t="s">
        <v>284</v>
      </c>
      <c r="I135" s="33"/>
      <c r="J135" s="33"/>
      <c r="K135" s="43" t="s">
        <v>2</v>
      </c>
    </row>
    <row r="136" spans="1:11" ht="22.8" x14ac:dyDescent="0.2">
      <c r="A136" s="7" t="s">
        <v>165</v>
      </c>
      <c r="B136" s="8" t="s">
        <v>21</v>
      </c>
      <c r="C136" s="8" t="s">
        <v>21</v>
      </c>
      <c r="D136" s="33" t="s">
        <v>64</v>
      </c>
      <c r="E136" s="33" t="s">
        <v>53</v>
      </c>
      <c r="F136" s="33" t="s">
        <v>279</v>
      </c>
      <c r="G136" s="33" t="s">
        <v>280</v>
      </c>
      <c r="H136" s="33" t="s">
        <v>281</v>
      </c>
      <c r="I136" s="33"/>
      <c r="J136" s="33"/>
      <c r="K136" s="43" t="s">
        <v>2</v>
      </c>
    </row>
    <row r="137" spans="1:11" x14ac:dyDescent="0.2">
      <c r="A137" s="7" t="s">
        <v>166</v>
      </c>
      <c r="B137" s="8" t="s">
        <v>21</v>
      </c>
      <c r="C137" s="8" t="s">
        <v>21</v>
      </c>
      <c r="D137" s="53" t="s">
        <v>64</v>
      </c>
      <c r="E137" s="33" t="s">
        <v>53</v>
      </c>
      <c r="F137" s="33"/>
      <c r="G137" s="33"/>
      <c r="H137" s="33"/>
      <c r="I137" s="33"/>
      <c r="J137" s="33"/>
      <c r="K137" s="43" t="s">
        <v>1</v>
      </c>
    </row>
    <row r="138" spans="1:11" x14ac:dyDescent="0.2">
      <c r="A138" s="7" t="s">
        <v>166</v>
      </c>
      <c r="B138" s="8" t="s">
        <v>21</v>
      </c>
      <c r="C138" s="8" t="s">
        <v>21</v>
      </c>
      <c r="D138" s="53" t="s">
        <v>64</v>
      </c>
      <c r="E138" s="33" t="s">
        <v>53</v>
      </c>
      <c r="F138" s="33"/>
      <c r="G138" s="33"/>
      <c r="H138" s="33"/>
      <c r="I138" s="33"/>
      <c r="J138" s="33"/>
      <c r="K138" s="43" t="s">
        <v>1</v>
      </c>
    </row>
    <row r="139" spans="1:11" ht="22.8" x14ac:dyDescent="0.2">
      <c r="A139" s="7" t="s">
        <v>167</v>
      </c>
      <c r="B139" s="8" t="s">
        <v>21</v>
      </c>
      <c r="C139" s="8" t="s">
        <v>21</v>
      </c>
      <c r="D139" s="53" t="s">
        <v>64</v>
      </c>
      <c r="E139" s="33" t="s">
        <v>53</v>
      </c>
      <c r="F139" s="33" t="s">
        <v>263</v>
      </c>
      <c r="G139" s="33" t="s">
        <v>264</v>
      </c>
      <c r="H139" s="33" t="s">
        <v>265</v>
      </c>
      <c r="I139" s="33"/>
      <c r="J139" s="33"/>
      <c r="K139" s="43" t="s">
        <v>1</v>
      </c>
    </row>
    <row r="140" spans="1:11" ht="22.8" x14ac:dyDescent="0.2">
      <c r="A140" s="7" t="s">
        <v>168</v>
      </c>
      <c r="B140" s="8" t="s">
        <v>21</v>
      </c>
      <c r="C140" s="8" t="s">
        <v>21</v>
      </c>
      <c r="D140" s="53" t="s">
        <v>64</v>
      </c>
      <c r="E140" s="33" t="s">
        <v>53</v>
      </c>
      <c r="F140" s="33" t="s">
        <v>260</v>
      </c>
      <c r="G140" s="33" t="s">
        <v>266</v>
      </c>
      <c r="H140" s="33" t="s">
        <v>277</v>
      </c>
      <c r="I140" s="33"/>
      <c r="J140" s="33"/>
      <c r="K140" s="43" t="s">
        <v>1</v>
      </c>
    </row>
    <row r="141" spans="1:11" ht="22.8" x14ac:dyDescent="0.2">
      <c r="A141" s="7" t="s">
        <v>290</v>
      </c>
      <c r="B141" s="8" t="s">
        <v>21</v>
      </c>
      <c r="C141" s="8" t="s">
        <v>21</v>
      </c>
      <c r="D141" s="53" t="s">
        <v>64</v>
      </c>
      <c r="E141" s="33" t="s">
        <v>53</v>
      </c>
      <c r="F141" s="33" t="s">
        <v>291</v>
      </c>
      <c r="G141" s="33" t="s">
        <v>413</v>
      </c>
      <c r="H141" s="33" t="s">
        <v>414</v>
      </c>
      <c r="I141" s="33"/>
      <c r="J141" s="33"/>
      <c r="K141" s="43" t="s">
        <v>1</v>
      </c>
    </row>
    <row r="142" spans="1:11" x14ac:dyDescent="0.2">
      <c r="A142" s="7" t="s">
        <v>169</v>
      </c>
      <c r="B142" s="8" t="s">
        <v>21</v>
      </c>
      <c r="C142" s="8" t="s">
        <v>21</v>
      </c>
      <c r="D142" s="53" t="s">
        <v>64</v>
      </c>
      <c r="E142" s="33" t="s">
        <v>53</v>
      </c>
      <c r="F142" s="33" t="s">
        <v>260</v>
      </c>
      <c r="G142" s="33" t="s">
        <v>266</v>
      </c>
      <c r="H142" s="33" t="s">
        <v>278</v>
      </c>
      <c r="I142" s="33"/>
      <c r="J142" s="33"/>
      <c r="K142" s="43" t="s">
        <v>1</v>
      </c>
    </row>
    <row r="143" spans="1:11" x14ac:dyDescent="0.2">
      <c r="A143" s="7" t="s">
        <v>275</v>
      </c>
      <c r="B143" s="8" t="s">
        <v>21</v>
      </c>
      <c r="C143" s="8" t="s">
        <v>21</v>
      </c>
      <c r="D143" s="53" t="s">
        <v>64</v>
      </c>
      <c r="E143" s="33" t="s">
        <v>53</v>
      </c>
      <c r="F143" s="33" t="s">
        <v>260</v>
      </c>
      <c r="G143" s="33" t="s">
        <v>266</v>
      </c>
      <c r="H143" s="33" t="s">
        <v>276</v>
      </c>
      <c r="I143" s="33"/>
      <c r="J143" s="33"/>
      <c r="K143" s="43" t="s">
        <v>2</v>
      </c>
    </row>
    <row r="144" spans="1:11" ht="22.8" x14ac:dyDescent="0.2">
      <c r="A144" s="7" t="s">
        <v>170</v>
      </c>
      <c r="B144" s="8" t="s">
        <v>21</v>
      </c>
      <c r="C144" s="8" t="s">
        <v>21</v>
      </c>
      <c r="D144" s="53" t="s">
        <v>64</v>
      </c>
      <c r="E144" s="33" t="s">
        <v>53</v>
      </c>
      <c r="F144" s="33" t="s">
        <v>415</v>
      </c>
      <c r="G144" s="33" t="s">
        <v>416</v>
      </c>
      <c r="H144" s="33" t="s">
        <v>417</v>
      </c>
      <c r="I144" s="33"/>
      <c r="J144" s="33"/>
      <c r="K144" s="43" t="s">
        <v>2</v>
      </c>
    </row>
    <row r="145" spans="1:11" ht="22.8" x14ac:dyDescent="0.2">
      <c r="A145" s="7" t="s">
        <v>171</v>
      </c>
      <c r="B145" s="8" t="s">
        <v>21</v>
      </c>
      <c r="C145" s="8" t="s">
        <v>21</v>
      </c>
      <c r="D145" s="53" t="s">
        <v>64</v>
      </c>
      <c r="E145" s="33" t="s">
        <v>53</v>
      </c>
      <c r="F145" s="33" t="s">
        <v>415</v>
      </c>
      <c r="G145" s="33" t="s">
        <v>416</v>
      </c>
      <c r="H145" s="33" t="s">
        <v>417</v>
      </c>
      <c r="I145" s="33"/>
      <c r="J145" s="33"/>
      <c r="K145" s="43" t="s">
        <v>2</v>
      </c>
    </row>
    <row r="146" spans="1:11" ht="22.8" x14ac:dyDescent="0.2">
      <c r="A146" s="7" t="s">
        <v>172</v>
      </c>
      <c r="B146" s="8" t="s">
        <v>21</v>
      </c>
      <c r="C146" s="8" t="s">
        <v>21</v>
      </c>
      <c r="D146" s="53" t="s">
        <v>64</v>
      </c>
      <c r="E146" s="33" t="s">
        <v>53</v>
      </c>
      <c r="F146" s="33" t="s">
        <v>415</v>
      </c>
      <c r="G146" s="33" t="s">
        <v>416</v>
      </c>
      <c r="H146" s="33" t="s">
        <v>418</v>
      </c>
      <c r="I146" s="33"/>
      <c r="J146" s="33"/>
      <c r="K146" s="43" t="s">
        <v>2</v>
      </c>
    </row>
    <row r="147" spans="1:11" ht="22.8" x14ac:dyDescent="0.2">
      <c r="A147" s="7" t="s">
        <v>174</v>
      </c>
      <c r="B147" s="8" t="s">
        <v>21</v>
      </c>
      <c r="C147" s="8" t="s">
        <v>21</v>
      </c>
      <c r="D147" s="53" t="s">
        <v>64</v>
      </c>
      <c r="E147" s="33" t="s">
        <v>53</v>
      </c>
      <c r="F147" s="33" t="s">
        <v>415</v>
      </c>
      <c r="G147" s="33" t="s">
        <v>416</v>
      </c>
      <c r="H147" s="33" t="s">
        <v>418</v>
      </c>
      <c r="I147" s="33"/>
      <c r="J147" s="33"/>
      <c r="K147" s="43" t="s">
        <v>2</v>
      </c>
    </row>
    <row r="148" spans="1:11" ht="22.8" x14ac:dyDescent="0.2">
      <c r="A148" s="7" t="s">
        <v>173</v>
      </c>
      <c r="B148" s="8" t="s">
        <v>21</v>
      </c>
      <c r="C148" s="8" t="s">
        <v>21</v>
      </c>
      <c r="D148" s="53" t="s">
        <v>64</v>
      </c>
      <c r="E148" s="33" t="s">
        <v>53</v>
      </c>
      <c r="F148" s="33" t="s">
        <v>415</v>
      </c>
      <c r="G148" s="33" t="s">
        <v>416</v>
      </c>
      <c r="H148" s="33" t="s">
        <v>419</v>
      </c>
      <c r="I148" s="33"/>
      <c r="J148" s="33"/>
      <c r="K148" s="43" t="s">
        <v>2</v>
      </c>
    </row>
    <row r="149" spans="1:11" x14ac:dyDescent="0.2">
      <c r="A149" s="7" t="s">
        <v>175</v>
      </c>
      <c r="B149" s="8" t="s">
        <v>21</v>
      </c>
      <c r="C149" s="8" t="s">
        <v>21</v>
      </c>
      <c r="D149" s="53" t="s">
        <v>64</v>
      </c>
      <c r="E149" s="33" t="s">
        <v>53</v>
      </c>
      <c r="F149" s="33" t="s">
        <v>260</v>
      </c>
      <c r="G149" s="33" t="s">
        <v>266</v>
      </c>
      <c r="H149" s="33" t="s">
        <v>274</v>
      </c>
      <c r="I149" s="33"/>
      <c r="J149" s="33"/>
      <c r="K149" s="43" t="s">
        <v>1</v>
      </c>
    </row>
    <row r="150" spans="1:11" x14ac:dyDescent="0.2">
      <c r="A150" s="7" t="s">
        <v>176</v>
      </c>
      <c r="B150" s="8" t="s">
        <v>21</v>
      </c>
      <c r="C150" s="8" t="s">
        <v>21</v>
      </c>
      <c r="D150" s="53" t="s">
        <v>64</v>
      </c>
      <c r="E150" s="33" t="s">
        <v>53</v>
      </c>
      <c r="F150" s="33" t="s">
        <v>263</v>
      </c>
      <c r="G150" s="33" t="s">
        <v>270</v>
      </c>
      <c r="H150" s="33" t="s">
        <v>273</v>
      </c>
      <c r="I150" s="33"/>
      <c r="J150" s="33"/>
      <c r="K150" s="43" t="s">
        <v>1</v>
      </c>
    </row>
    <row r="151" spans="1:11" ht="22.8" x14ac:dyDescent="0.2">
      <c r="A151" s="7" t="s">
        <v>295</v>
      </c>
      <c r="B151" s="8" t="s">
        <v>21</v>
      </c>
      <c r="C151" s="8" t="s">
        <v>21</v>
      </c>
      <c r="D151" s="33" t="s">
        <v>64</v>
      </c>
      <c r="E151" s="33" t="s">
        <v>53</v>
      </c>
      <c r="F151" s="33" t="s">
        <v>279</v>
      </c>
      <c r="G151" s="33" t="s">
        <v>280</v>
      </c>
      <c r="H151" s="33" t="s">
        <v>296</v>
      </c>
      <c r="I151" s="33"/>
      <c r="J151" s="33"/>
      <c r="K151" s="43" t="s">
        <v>2</v>
      </c>
    </row>
    <row r="152" spans="1:11" ht="22.8" x14ac:dyDescent="0.2">
      <c r="A152" s="7" t="s">
        <v>177</v>
      </c>
      <c r="B152" s="8" t="s">
        <v>21</v>
      </c>
      <c r="C152" s="8" t="s">
        <v>21</v>
      </c>
      <c r="D152" s="53" t="s">
        <v>64</v>
      </c>
      <c r="E152" s="33" t="s">
        <v>53</v>
      </c>
      <c r="F152" s="33" t="s">
        <v>279</v>
      </c>
      <c r="G152" s="33" t="s">
        <v>288</v>
      </c>
      <c r="H152" s="33" t="s">
        <v>297</v>
      </c>
      <c r="I152" s="33"/>
      <c r="J152" s="33"/>
      <c r="K152" s="43" t="s">
        <v>2</v>
      </c>
    </row>
    <row r="153" spans="1:11" x14ac:dyDescent="0.2">
      <c r="A153" s="7" t="s">
        <v>178</v>
      </c>
      <c r="B153" s="8" t="s">
        <v>21</v>
      </c>
      <c r="C153" s="8" t="s">
        <v>21</v>
      </c>
      <c r="D153" s="53" t="s">
        <v>64</v>
      </c>
      <c r="E153" s="33" t="s">
        <v>53</v>
      </c>
      <c r="F153" s="33" t="s">
        <v>263</v>
      </c>
      <c r="G153" s="33" t="s">
        <v>293</v>
      </c>
      <c r="H153" s="33" t="s">
        <v>294</v>
      </c>
      <c r="I153" s="33"/>
      <c r="J153" s="33"/>
      <c r="K153" s="43" t="s">
        <v>1</v>
      </c>
    </row>
    <row r="154" spans="1:11" ht="22.8" x14ac:dyDescent="0.2">
      <c r="A154" s="7" t="s">
        <v>292</v>
      </c>
      <c r="B154" s="8" t="s">
        <v>21</v>
      </c>
      <c r="C154" s="8" t="s">
        <v>21</v>
      </c>
      <c r="D154" s="53" t="s">
        <v>64</v>
      </c>
      <c r="E154" s="33" t="s">
        <v>53</v>
      </c>
      <c r="F154" s="33" t="s">
        <v>291</v>
      </c>
      <c r="G154" s="33"/>
      <c r="H154" s="33"/>
      <c r="I154" s="33"/>
      <c r="J154" s="33"/>
      <c r="K154" s="43" t="s">
        <v>2</v>
      </c>
    </row>
    <row r="155" spans="1:11" x14ac:dyDescent="0.2">
      <c r="A155" s="7" t="s">
        <v>179</v>
      </c>
      <c r="B155" s="8" t="s">
        <v>21</v>
      </c>
      <c r="C155" s="8" t="s">
        <v>21</v>
      </c>
      <c r="D155" s="53" t="s">
        <v>64</v>
      </c>
      <c r="E155" s="33" t="s">
        <v>53</v>
      </c>
      <c r="F155" s="33"/>
      <c r="G155" s="33"/>
      <c r="H155" s="33"/>
      <c r="I155" s="33"/>
      <c r="J155" s="33"/>
      <c r="K155" s="43" t="s">
        <v>1</v>
      </c>
    </row>
    <row r="156" spans="1:11" x14ac:dyDescent="0.2">
      <c r="A156" s="7" t="s">
        <v>180</v>
      </c>
      <c r="B156" s="8" t="s">
        <v>21</v>
      </c>
      <c r="C156" s="8" t="s">
        <v>21</v>
      </c>
      <c r="D156" s="53" t="s">
        <v>64</v>
      </c>
      <c r="E156" s="33" t="s">
        <v>53</v>
      </c>
      <c r="F156" s="33" t="s">
        <v>260</v>
      </c>
      <c r="G156" s="33" t="s">
        <v>266</v>
      </c>
      <c r="H156" s="33" t="s">
        <v>420</v>
      </c>
      <c r="I156" s="33"/>
      <c r="J156" s="33"/>
      <c r="K156" s="43" t="s">
        <v>1</v>
      </c>
    </row>
    <row r="157" spans="1:11" ht="34.200000000000003" x14ac:dyDescent="0.2">
      <c r="A157" s="7" t="s">
        <v>299</v>
      </c>
      <c r="B157" s="8" t="s">
        <v>21</v>
      </c>
      <c r="C157" s="8" t="s">
        <v>21</v>
      </c>
      <c r="D157" s="53" t="s">
        <v>64</v>
      </c>
      <c r="E157" s="33" t="s">
        <v>53</v>
      </c>
      <c r="F157" s="33" t="s">
        <v>448</v>
      </c>
      <c r="G157" s="33" t="s">
        <v>449</v>
      </c>
      <c r="H157" s="33" t="s">
        <v>456</v>
      </c>
      <c r="I157" s="33"/>
      <c r="J157" s="33"/>
      <c r="K157" s="43" t="s">
        <v>1</v>
      </c>
    </row>
    <row r="158" spans="1:11" ht="34.200000000000003" x14ac:dyDescent="0.2">
      <c r="A158" s="7" t="s">
        <v>298</v>
      </c>
      <c r="B158" s="8" t="s">
        <v>21</v>
      </c>
      <c r="C158" s="8" t="s">
        <v>21</v>
      </c>
      <c r="D158" s="53" t="s">
        <v>64</v>
      </c>
      <c r="E158" s="33" t="s">
        <v>53</v>
      </c>
      <c r="F158" s="33" t="s">
        <v>448</v>
      </c>
      <c r="G158" s="33" t="s">
        <v>449</v>
      </c>
      <c r="H158" s="33" t="s">
        <v>457</v>
      </c>
      <c r="I158" s="33"/>
      <c r="J158" s="33"/>
      <c r="K158" s="43" t="s">
        <v>1</v>
      </c>
    </row>
    <row r="159" spans="1:11" ht="22.8" x14ac:dyDescent="0.2">
      <c r="A159" s="7" t="s">
        <v>300</v>
      </c>
      <c r="B159" s="8" t="s">
        <v>21</v>
      </c>
      <c r="C159" s="8" t="s">
        <v>21</v>
      </c>
      <c r="D159" s="53" t="s">
        <v>64</v>
      </c>
      <c r="E159" s="33" t="s">
        <v>53</v>
      </c>
      <c r="F159" s="33" t="s">
        <v>279</v>
      </c>
      <c r="G159" s="33" t="s">
        <v>288</v>
      </c>
      <c r="H159" s="33" t="s">
        <v>303</v>
      </c>
      <c r="I159" s="33"/>
      <c r="J159" s="33"/>
      <c r="K159" s="43" t="s">
        <v>2</v>
      </c>
    </row>
    <row r="160" spans="1:11" ht="22.8" x14ac:dyDescent="0.2">
      <c r="A160" s="7" t="s">
        <v>301</v>
      </c>
      <c r="B160" s="8" t="s">
        <v>21</v>
      </c>
      <c r="C160" s="8" t="s">
        <v>21</v>
      </c>
      <c r="D160" s="53" t="s">
        <v>64</v>
      </c>
      <c r="E160" s="33" t="s">
        <v>53</v>
      </c>
      <c r="F160" s="33" t="s">
        <v>279</v>
      </c>
      <c r="G160" s="33" t="s">
        <v>288</v>
      </c>
      <c r="H160" s="33" t="s">
        <v>289</v>
      </c>
      <c r="I160" s="33"/>
      <c r="J160" s="33"/>
      <c r="K160" s="43" t="s">
        <v>2</v>
      </c>
    </row>
    <row r="161" spans="1:11" x14ac:dyDescent="0.2">
      <c r="A161" s="7" t="s">
        <v>181</v>
      </c>
      <c r="B161" s="8" t="s">
        <v>21</v>
      </c>
      <c r="C161" s="8" t="s">
        <v>21</v>
      </c>
      <c r="D161" s="53" t="s">
        <v>64</v>
      </c>
      <c r="E161" s="33" t="s">
        <v>53</v>
      </c>
      <c r="F161" s="33" t="s">
        <v>260</v>
      </c>
      <c r="G161" s="33" t="s">
        <v>268</v>
      </c>
      <c r="H161" s="33" t="s">
        <v>269</v>
      </c>
      <c r="I161" s="33"/>
      <c r="J161" s="33"/>
      <c r="K161" s="43" t="s">
        <v>1</v>
      </c>
    </row>
    <row r="162" spans="1:11" x14ac:dyDescent="0.2">
      <c r="A162" s="7" t="s">
        <v>182</v>
      </c>
      <c r="B162" s="8" t="s">
        <v>21</v>
      </c>
      <c r="C162" s="8" t="s">
        <v>21</v>
      </c>
      <c r="D162" s="53" t="s">
        <v>64</v>
      </c>
      <c r="E162" s="33" t="s">
        <v>53</v>
      </c>
      <c r="F162" s="33" t="s">
        <v>260</v>
      </c>
      <c r="G162" s="33" t="s">
        <v>266</v>
      </c>
      <c r="H162" s="33" t="s">
        <v>267</v>
      </c>
      <c r="I162" s="33"/>
      <c r="J162" s="33"/>
      <c r="K162" s="43" t="s">
        <v>1</v>
      </c>
    </row>
    <row r="163" spans="1:11" ht="22.8" x14ac:dyDescent="0.2">
      <c r="A163" s="7" t="s">
        <v>183</v>
      </c>
      <c r="B163" s="8" t="s">
        <v>21</v>
      </c>
      <c r="C163" s="8" t="s">
        <v>21</v>
      </c>
      <c r="D163" s="53" t="s">
        <v>64</v>
      </c>
      <c r="E163" s="33" t="s">
        <v>53</v>
      </c>
      <c r="F163" s="33" t="s">
        <v>285</v>
      </c>
      <c r="G163" s="33" t="s">
        <v>286</v>
      </c>
      <c r="H163" s="33" t="s">
        <v>287</v>
      </c>
      <c r="I163" s="33"/>
      <c r="J163" s="33"/>
      <c r="K163" s="43" t="s">
        <v>2</v>
      </c>
    </row>
    <row r="164" spans="1:11" ht="22.8" x14ac:dyDescent="0.2">
      <c r="A164" s="7" t="s">
        <v>184</v>
      </c>
      <c r="B164" s="8" t="s">
        <v>21</v>
      </c>
      <c r="C164" s="8" t="s">
        <v>21</v>
      </c>
      <c r="D164" s="53" t="s">
        <v>64</v>
      </c>
      <c r="E164" s="33" t="s">
        <v>53</v>
      </c>
      <c r="F164" s="33" t="s">
        <v>260</v>
      </c>
      <c r="G164" s="33" t="s">
        <v>259</v>
      </c>
      <c r="H164" s="33" t="s">
        <v>261</v>
      </c>
      <c r="I164" s="33"/>
      <c r="J164" s="33"/>
      <c r="K164" s="43" t="s">
        <v>2</v>
      </c>
    </row>
    <row r="165" spans="1:11" ht="22.8" x14ac:dyDescent="0.2">
      <c r="A165" s="7" t="s">
        <v>185</v>
      </c>
      <c r="B165" s="8" t="s">
        <v>21</v>
      </c>
      <c r="C165" s="8" t="s">
        <v>21</v>
      </c>
      <c r="D165" s="53" t="s">
        <v>64</v>
      </c>
      <c r="E165" s="33" t="s">
        <v>53</v>
      </c>
      <c r="F165" s="33" t="s">
        <v>260</v>
      </c>
      <c r="G165" s="33" t="s">
        <v>259</v>
      </c>
      <c r="H165" s="33" t="s">
        <v>262</v>
      </c>
      <c r="I165" s="33"/>
      <c r="J165" s="33"/>
      <c r="K165" s="43" t="s">
        <v>1</v>
      </c>
    </row>
    <row r="166" spans="1:11" x14ac:dyDescent="0.2">
      <c r="A166" s="7" t="s">
        <v>186</v>
      </c>
      <c r="B166" s="8" t="s">
        <v>21</v>
      </c>
      <c r="C166" s="8" t="s">
        <v>21</v>
      </c>
      <c r="D166" s="53" t="s">
        <v>64</v>
      </c>
      <c r="E166" s="33" t="s">
        <v>53</v>
      </c>
      <c r="F166" s="33"/>
      <c r="G166" s="33"/>
      <c r="H166" s="33"/>
      <c r="I166" s="33"/>
      <c r="J166" s="33"/>
      <c r="K166" s="43" t="s">
        <v>2</v>
      </c>
    </row>
    <row r="167" spans="1:11" x14ac:dyDescent="0.2">
      <c r="A167" s="7" t="s">
        <v>186</v>
      </c>
      <c r="B167" s="8" t="s">
        <v>21</v>
      </c>
      <c r="C167" s="8" t="s">
        <v>21</v>
      </c>
      <c r="D167" s="53" t="s">
        <v>64</v>
      </c>
      <c r="E167" s="33" t="s">
        <v>53</v>
      </c>
      <c r="F167" s="33"/>
      <c r="G167" s="33"/>
      <c r="H167" s="33"/>
      <c r="I167" s="33"/>
      <c r="J167" s="33"/>
      <c r="K167" s="43" t="s">
        <v>2</v>
      </c>
    </row>
    <row r="168" spans="1:11" x14ac:dyDescent="0.2">
      <c r="A168" s="7" t="s">
        <v>187</v>
      </c>
      <c r="B168" s="8" t="s">
        <v>21</v>
      </c>
      <c r="C168" s="8" t="s">
        <v>21</v>
      </c>
      <c r="D168" s="53" t="s">
        <v>64</v>
      </c>
      <c r="E168" s="33" t="s">
        <v>53</v>
      </c>
      <c r="F168" s="33" t="s">
        <v>263</v>
      </c>
      <c r="G168" s="33" t="s">
        <v>270</v>
      </c>
      <c r="H168" s="33" t="s">
        <v>271</v>
      </c>
      <c r="I168" s="33"/>
      <c r="J168" s="33"/>
      <c r="K168" s="43" t="s">
        <v>1</v>
      </c>
    </row>
    <row r="169" spans="1:11" x14ac:dyDescent="0.2">
      <c r="A169" s="7" t="s">
        <v>187</v>
      </c>
      <c r="B169" s="8" t="s">
        <v>21</v>
      </c>
      <c r="C169" s="8" t="s">
        <v>21</v>
      </c>
      <c r="D169" s="53" t="s">
        <v>64</v>
      </c>
      <c r="E169" s="33" t="s">
        <v>53</v>
      </c>
      <c r="F169" s="33" t="s">
        <v>263</v>
      </c>
      <c r="G169" s="33" t="s">
        <v>270</v>
      </c>
      <c r="H169" s="33" t="s">
        <v>272</v>
      </c>
      <c r="I169" s="33"/>
      <c r="J169" s="33"/>
      <c r="K169" s="43" t="s">
        <v>1</v>
      </c>
    </row>
    <row r="170" spans="1:11" x14ac:dyDescent="0.2">
      <c r="A170" s="7" t="s">
        <v>304</v>
      </c>
      <c r="B170" s="8" t="s">
        <v>21</v>
      </c>
      <c r="C170" s="8" t="s">
        <v>21</v>
      </c>
      <c r="D170" s="53" t="s">
        <v>64</v>
      </c>
      <c r="E170" s="33" t="s">
        <v>53</v>
      </c>
      <c r="F170" s="33" t="s">
        <v>308</v>
      </c>
      <c r="G170" s="33" t="s">
        <v>306</v>
      </c>
      <c r="H170" s="33" t="s">
        <v>307</v>
      </c>
      <c r="I170" s="33"/>
      <c r="J170" s="33"/>
      <c r="K170" s="43" t="s">
        <v>1</v>
      </c>
    </row>
    <row r="171" spans="1:11" x14ac:dyDescent="0.2">
      <c r="A171" s="7" t="s">
        <v>305</v>
      </c>
      <c r="B171" s="8" t="s">
        <v>21</v>
      </c>
      <c r="C171" s="8" t="s">
        <v>21</v>
      </c>
      <c r="D171" s="53" t="s">
        <v>64</v>
      </c>
      <c r="E171" s="33" t="s">
        <v>53</v>
      </c>
      <c r="F171" s="33" t="s">
        <v>308</v>
      </c>
      <c r="G171" s="33" t="s">
        <v>309</v>
      </c>
      <c r="H171" s="33" t="s">
        <v>310</v>
      </c>
      <c r="I171" s="33"/>
      <c r="J171" s="33"/>
      <c r="K171" s="43" t="s">
        <v>1</v>
      </c>
    </row>
    <row r="172" spans="1:11" ht="12" thickBot="1" x14ac:dyDescent="0.25">
      <c r="A172" s="7"/>
      <c r="B172" s="8"/>
      <c r="C172" s="8"/>
      <c r="D172" s="53"/>
      <c r="E172" s="33"/>
      <c r="F172" s="33"/>
      <c r="G172" s="33"/>
      <c r="H172" s="33"/>
      <c r="I172" s="33"/>
      <c r="J172" s="33"/>
      <c r="K172" s="43"/>
    </row>
    <row r="173" spans="1:11" ht="12" thickBot="1" x14ac:dyDescent="0.25">
      <c r="A173" s="4" t="s">
        <v>35</v>
      </c>
      <c r="B173" s="5"/>
      <c r="C173" s="28"/>
      <c r="D173" s="29"/>
      <c r="E173" s="29"/>
      <c r="F173" s="29"/>
      <c r="G173" s="29"/>
      <c r="H173" s="29"/>
      <c r="I173" s="29"/>
      <c r="J173" s="29"/>
      <c r="K173" s="29"/>
    </row>
    <row r="174" spans="1:11" ht="34.200000000000003" x14ac:dyDescent="0.2">
      <c r="A174" s="7" t="s">
        <v>31</v>
      </c>
      <c r="B174" s="8" t="s">
        <v>22</v>
      </c>
      <c r="C174" s="8" t="s">
        <v>22</v>
      </c>
      <c r="D174" s="33" t="s">
        <v>55</v>
      </c>
      <c r="E174" s="33" t="s">
        <v>59</v>
      </c>
      <c r="F174" s="33" t="s">
        <v>403</v>
      </c>
      <c r="G174" s="33" t="s">
        <v>404</v>
      </c>
      <c r="H174" s="33" t="s">
        <v>405</v>
      </c>
      <c r="I174" s="33"/>
      <c r="J174" s="33">
        <v>630</v>
      </c>
      <c r="K174" s="33" t="s">
        <v>1</v>
      </c>
    </row>
    <row r="175" spans="1:11" x14ac:dyDescent="0.2">
      <c r="A175" s="7" t="s">
        <v>32</v>
      </c>
      <c r="B175" s="8" t="s">
        <v>22</v>
      </c>
      <c r="C175" s="8" t="s">
        <v>22</v>
      </c>
      <c r="D175" s="33"/>
      <c r="E175" s="33"/>
      <c r="F175" s="33" t="s">
        <v>204</v>
      </c>
      <c r="G175" s="33" t="s">
        <v>205</v>
      </c>
      <c r="H175" s="33" t="s">
        <v>206</v>
      </c>
      <c r="I175" s="33">
        <v>400</v>
      </c>
      <c r="J175" s="33"/>
      <c r="K175" s="33" t="s">
        <v>1</v>
      </c>
    </row>
    <row r="176" spans="1:11" x14ac:dyDescent="0.2">
      <c r="A176" s="7" t="s">
        <v>33</v>
      </c>
      <c r="B176" s="8" t="s">
        <v>22</v>
      </c>
      <c r="C176" s="8" t="s">
        <v>22</v>
      </c>
      <c r="D176" s="33"/>
      <c r="E176" s="33"/>
      <c r="F176" s="33"/>
      <c r="G176" s="33"/>
      <c r="H176" s="33"/>
      <c r="I176" s="33"/>
      <c r="J176" s="33"/>
      <c r="K176" s="33" t="s">
        <v>1</v>
      </c>
    </row>
    <row r="177" spans="1:11" ht="43.5" customHeight="1" x14ac:dyDescent="0.2">
      <c r="A177" s="7" t="s">
        <v>42</v>
      </c>
      <c r="B177" s="8" t="s">
        <v>22</v>
      </c>
      <c r="C177" s="8" t="s">
        <v>22</v>
      </c>
      <c r="D177" s="33"/>
      <c r="E177" s="33"/>
      <c r="F177" s="33"/>
      <c r="G177" s="33"/>
      <c r="H177" s="33"/>
      <c r="I177" s="33"/>
      <c r="J177" s="33"/>
      <c r="K177" s="33" t="s">
        <v>1</v>
      </c>
    </row>
    <row r="178" spans="1:11" x14ac:dyDescent="0.2">
      <c r="A178" s="7" t="s">
        <v>34</v>
      </c>
      <c r="B178" s="8" t="s">
        <v>22</v>
      </c>
      <c r="C178" s="8" t="s">
        <v>22</v>
      </c>
      <c r="D178" s="33"/>
      <c r="E178" s="33"/>
      <c r="F178" s="33"/>
      <c r="G178" s="33"/>
      <c r="H178" s="33"/>
      <c r="I178" s="33"/>
      <c r="J178" s="33"/>
      <c r="K178" s="33" t="s">
        <v>1</v>
      </c>
    </row>
    <row r="179" spans="1:11" x14ac:dyDescent="0.2">
      <c r="A179" s="7" t="s">
        <v>39</v>
      </c>
      <c r="B179" s="8" t="s">
        <v>22</v>
      </c>
      <c r="C179" s="8" t="s">
        <v>22</v>
      </c>
      <c r="D179" s="33"/>
      <c r="E179" s="33"/>
      <c r="F179" s="33"/>
      <c r="G179" s="33"/>
      <c r="H179" s="33"/>
      <c r="I179" s="33"/>
      <c r="J179" s="33"/>
      <c r="K179" s="33" t="s">
        <v>1</v>
      </c>
    </row>
    <row r="180" spans="1:11" x14ac:dyDescent="0.2">
      <c r="A180" s="7" t="s">
        <v>43</v>
      </c>
      <c r="B180" s="8" t="s">
        <v>22</v>
      </c>
      <c r="C180" s="8" t="s">
        <v>22</v>
      </c>
      <c r="D180" s="33"/>
      <c r="E180" s="33"/>
      <c r="F180" s="33"/>
      <c r="G180" s="33"/>
      <c r="H180" s="33"/>
      <c r="I180" s="33"/>
      <c r="J180" s="33"/>
      <c r="K180" s="33" t="s">
        <v>1</v>
      </c>
    </row>
    <row r="181" spans="1:11" x14ac:dyDescent="0.2">
      <c r="A181" s="7" t="s">
        <v>45</v>
      </c>
      <c r="B181" s="8" t="s">
        <v>22</v>
      </c>
      <c r="C181" s="8" t="s">
        <v>22</v>
      </c>
      <c r="D181" s="33"/>
      <c r="E181" s="33"/>
      <c r="F181" s="33"/>
      <c r="G181" s="33"/>
      <c r="H181" s="33"/>
      <c r="I181" s="33"/>
      <c r="J181" s="33"/>
      <c r="K181" s="33" t="s">
        <v>1</v>
      </c>
    </row>
    <row r="182" spans="1:11" ht="57" x14ac:dyDescent="0.2">
      <c r="A182" s="7" t="s">
        <v>36</v>
      </c>
      <c r="B182" s="8" t="s">
        <v>22</v>
      </c>
      <c r="C182" s="8" t="s">
        <v>22</v>
      </c>
      <c r="D182" s="33"/>
      <c r="E182" s="33"/>
      <c r="F182" s="33" t="s">
        <v>451</v>
      </c>
      <c r="G182" s="33" t="s">
        <v>463</v>
      </c>
      <c r="H182" s="33" t="s">
        <v>462</v>
      </c>
      <c r="I182" s="33">
        <v>0.26</v>
      </c>
      <c r="J182" s="33"/>
      <c r="K182" s="33" t="s">
        <v>2</v>
      </c>
    </row>
    <row r="183" spans="1:11" ht="34.200000000000003" x14ac:dyDescent="0.2">
      <c r="A183" s="7" t="s">
        <v>37</v>
      </c>
      <c r="B183" s="8" t="s">
        <v>22</v>
      </c>
      <c r="C183" s="8" t="s">
        <v>22</v>
      </c>
      <c r="D183" s="33" t="s">
        <v>55</v>
      </c>
      <c r="E183" s="33" t="s">
        <v>59</v>
      </c>
      <c r="F183" s="33" t="s">
        <v>425</v>
      </c>
      <c r="G183" s="33" t="s">
        <v>424</v>
      </c>
      <c r="H183" s="33"/>
      <c r="I183" s="33"/>
      <c r="J183" s="33"/>
      <c r="K183" s="33" t="s">
        <v>1</v>
      </c>
    </row>
    <row r="184" spans="1:11" x14ac:dyDescent="0.2">
      <c r="A184" s="7" t="s">
        <v>44</v>
      </c>
      <c r="B184" s="8" t="s">
        <v>22</v>
      </c>
      <c r="C184" s="8" t="s">
        <v>22</v>
      </c>
      <c r="D184" s="33"/>
      <c r="E184" s="33"/>
      <c r="F184" s="33"/>
      <c r="G184" s="33"/>
      <c r="H184" s="33"/>
      <c r="I184" s="33"/>
      <c r="J184" s="33"/>
      <c r="K184" s="33" t="s">
        <v>1</v>
      </c>
    </row>
    <row r="185" spans="1:11" ht="12" thickBot="1" x14ac:dyDescent="0.25">
      <c r="A185" s="7" t="s">
        <v>38</v>
      </c>
      <c r="B185" s="8" t="s">
        <v>22</v>
      </c>
      <c r="C185" s="8" t="s">
        <v>22</v>
      </c>
      <c r="D185" s="33" t="s">
        <v>55</v>
      </c>
      <c r="E185" s="33" t="s">
        <v>59</v>
      </c>
      <c r="F185" s="33" t="s">
        <v>453</v>
      </c>
      <c r="G185" s="33" t="s">
        <v>454</v>
      </c>
      <c r="H185" s="33">
        <v>170272</v>
      </c>
      <c r="I185" s="33">
        <v>1.2</v>
      </c>
      <c r="J185" s="33">
        <v>3000</v>
      </c>
      <c r="K185" s="33" t="s">
        <v>1</v>
      </c>
    </row>
    <row r="186" spans="1:11" ht="12" thickBot="1" x14ac:dyDescent="0.25">
      <c r="A186" s="4" t="s">
        <v>9</v>
      </c>
      <c r="B186" s="5"/>
      <c r="C186" s="28"/>
      <c r="D186" s="29"/>
      <c r="E186" s="29"/>
      <c r="F186" s="29"/>
      <c r="G186" s="29"/>
      <c r="H186" s="29"/>
      <c r="I186" s="29"/>
      <c r="J186" s="29"/>
      <c r="K186" s="29"/>
    </row>
    <row r="187" spans="1:11" x14ac:dyDescent="0.2">
      <c r="A187" s="11" t="s">
        <v>16</v>
      </c>
      <c r="B187" s="6" t="s">
        <v>23</v>
      </c>
      <c r="C187" s="30" t="s">
        <v>23</v>
      </c>
      <c r="D187" s="31"/>
      <c r="E187" s="31"/>
      <c r="F187" s="31"/>
      <c r="G187" s="31"/>
      <c r="H187" s="31"/>
      <c r="I187" s="31"/>
      <c r="J187" s="31"/>
      <c r="K187" s="33" t="s">
        <v>1</v>
      </c>
    </row>
    <row r="188" spans="1:11" x14ac:dyDescent="0.2">
      <c r="A188" s="7" t="s">
        <v>17</v>
      </c>
      <c r="B188" s="8" t="s">
        <v>23</v>
      </c>
      <c r="C188" s="34" t="s">
        <v>23</v>
      </c>
      <c r="D188" s="33"/>
      <c r="E188" s="33"/>
      <c r="F188" s="33"/>
      <c r="G188" s="33"/>
      <c r="H188" s="33"/>
      <c r="I188" s="33"/>
      <c r="J188" s="33"/>
      <c r="K188" s="33" t="s">
        <v>1</v>
      </c>
    </row>
    <row r="189" spans="1:11" x14ac:dyDescent="0.2">
      <c r="A189" s="7" t="s">
        <v>18</v>
      </c>
      <c r="B189" s="8" t="s">
        <v>23</v>
      </c>
      <c r="C189" s="34" t="s">
        <v>23</v>
      </c>
      <c r="D189" s="33"/>
      <c r="E189" s="33"/>
      <c r="F189" s="33"/>
      <c r="G189" s="33"/>
      <c r="H189" s="33"/>
      <c r="I189" s="33"/>
      <c r="J189" s="33"/>
      <c r="K189" s="33" t="s">
        <v>1</v>
      </c>
    </row>
    <row r="190" spans="1:11" ht="12" thickBot="1" x14ac:dyDescent="0.25">
      <c r="A190" s="9" t="s">
        <v>19</v>
      </c>
      <c r="B190" s="10" t="s">
        <v>23</v>
      </c>
      <c r="C190" s="35" t="s">
        <v>23</v>
      </c>
      <c r="D190" s="36"/>
      <c r="E190" s="36"/>
      <c r="F190" s="36"/>
      <c r="G190" s="36"/>
      <c r="H190" s="36"/>
      <c r="I190" s="36"/>
      <c r="J190" s="36"/>
      <c r="K190" s="33" t="s">
        <v>1</v>
      </c>
    </row>
    <row r="191" spans="1:11" ht="12" thickBot="1" x14ac:dyDescent="0.25">
      <c r="A191" s="4" t="s">
        <v>10</v>
      </c>
      <c r="B191" s="5"/>
      <c r="C191" s="28"/>
      <c r="D191" s="29"/>
      <c r="E191" s="29"/>
      <c r="F191" s="29"/>
      <c r="G191" s="29"/>
      <c r="H191" s="29"/>
      <c r="I191" s="29"/>
      <c r="J191" s="29"/>
      <c r="K191" s="29"/>
    </row>
    <row r="192" spans="1:11" x14ac:dyDescent="0.2">
      <c r="A192" s="11" t="s">
        <v>11</v>
      </c>
      <c r="B192" s="6" t="s">
        <v>23</v>
      </c>
      <c r="C192" s="30" t="s">
        <v>23</v>
      </c>
      <c r="D192" s="31"/>
      <c r="E192" s="31"/>
      <c r="F192" s="31"/>
      <c r="G192" s="31"/>
      <c r="H192" s="31"/>
      <c r="I192" s="31"/>
      <c r="J192" s="31"/>
      <c r="K192" s="33" t="s">
        <v>1</v>
      </c>
    </row>
    <row r="193" spans="1:11" x14ac:dyDescent="0.2">
      <c r="A193" s="7" t="s">
        <v>12</v>
      </c>
      <c r="B193" s="8" t="s">
        <v>23</v>
      </c>
      <c r="C193" s="34" t="s">
        <v>23</v>
      </c>
      <c r="D193" s="33"/>
      <c r="E193" s="33"/>
      <c r="F193" s="33"/>
      <c r="G193" s="33"/>
      <c r="H193" s="33"/>
      <c r="I193" s="33"/>
      <c r="J193" s="33"/>
      <c r="K193" s="33" t="s">
        <v>1</v>
      </c>
    </row>
    <row r="194" spans="1:11" ht="15.75" customHeight="1" x14ac:dyDescent="0.2">
      <c r="A194" s="7" t="s">
        <v>13</v>
      </c>
      <c r="B194" s="8" t="s">
        <v>23</v>
      </c>
      <c r="C194" s="34" t="s">
        <v>23</v>
      </c>
      <c r="D194" s="33"/>
      <c r="E194" s="33"/>
      <c r="F194" s="33"/>
      <c r="G194" s="33"/>
      <c r="H194" s="33"/>
      <c r="I194" s="33"/>
      <c r="J194" s="33"/>
      <c r="K194" s="33" t="s">
        <v>1</v>
      </c>
    </row>
    <row r="195" spans="1:11" ht="15" customHeight="1" x14ac:dyDescent="0.2">
      <c r="A195" s="7" t="s">
        <v>14</v>
      </c>
      <c r="B195" s="8" t="s">
        <v>23</v>
      </c>
      <c r="C195" s="34" t="s">
        <v>23</v>
      </c>
      <c r="D195" s="33"/>
      <c r="E195" s="33"/>
      <c r="F195" s="33"/>
      <c r="G195" s="33"/>
      <c r="H195" s="33"/>
      <c r="I195" s="33"/>
      <c r="J195" s="33"/>
      <c r="K195" s="33" t="s">
        <v>1</v>
      </c>
    </row>
    <row r="196" spans="1:11" ht="14.25" customHeight="1" thickBot="1" x14ac:dyDescent="0.25">
      <c r="A196" s="12" t="s">
        <v>15</v>
      </c>
      <c r="B196" s="13" t="s">
        <v>23</v>
      </c>
      <c r="C196" s="37" t="s">
        <v>23</v>
      </c>
      <c r="D196" s="38"/>
      <c r="E196" s="38"/>
      <c r="F196" s="38"/>
      <c r="G196" s="38"/>
      <c r="H196" s="38"/>
      <c r="I196" s="38"/>
      <c r="J196" s="38"/>
      <c r="K196" s="38" t="s">
        <v>1</v>
      </c>
    </row>
    <row r="197" spans="1:11" s="25" customFormat="1" ht="13.2" thickTop="1" x14ac:dyDescent="0.2">
      <c r="A197" s="24"/>
      <c r="B197" s="26"/>
      <c r="C197" s="24"/>
      <c r="D197" s="24"/>
      <c r="E197" s="24"/>
      <c r="F197" s="24"/>
      <c r="G197" s="24"/>
      <c r="K197" s="24"/>
    </row>
    <row r="198" spans="1:11" s="25" customFormat="1" ht="13.8" x14ac:dyDescent="0.2">
      <c r="A198" s="16"/>
      <c r="B198" s="26"/>
      <c r="C198" s="16"/>
      <c r="D198" s="24"/>
      <c r="E198" s="24"/>
      <c r="F198" s="24"/>
      <c r="G198" s="24"/>
      <c r="K198" s="24"/>
    </row>
    <row r="199" spans="1:11" s="25" customFormat="1" ht="13.8" x14ac:dyDescent="0.2">
      <c r="A199" s="16"/>
      <c r="B199" s="26"/>
      <c r="C199" s="16"/>
      <c r="D199" s="24"/>
      <c r="E199" s="24"/>
      <c r="F199" s="24"/>
      <c r="G199" s="24"/>
      <c r="K199" s="24"/>
    </row>
    <row r="200" spans="1:11" s="25" customFormat="1" ht="13.8" x14ac:dyDescent="0.2">
      <c r="A200" s="16"/>
      <c r="B200" s="26"/>
      <c r="C200" s="16"/>
      <c r="D200" s="24"/>
      <c r="E200" s="24"/>
      <c r="F200" s="24"/>
      <c r="G200" s="24"/>
      <c r="K200" s="24"/>
    </row>
    <row r="201" spans="1:11" s="25" customFormat="1" ht="13.8" x14ac:dyDescent="0.2">
      <c r="A201" s="16"/>
      <c r="B201" s="26"/>
      <c r="C201" s="16"/>
      <c r="D201" s="24"/>
      <c r="E201" s="24"/>
      <c r="F201" s="24"/>
      <c r="G201" s="24"/>
      <c r="K201" s="24"/>
    </row>
    <row r="202" spans="1:11" s="25" customFormat="1" ht="13.8" x14ac:dyDescent="0.2">
      <c r="A202" s="16"/>
      <c r="B202" s="26"/>
      <c r="C202" s="16"/>
      <c r="D202" s="24"/>
      <c r="E202" s="24"/>
      <c r="F202" s="24"/>
      <c r="G202" s="24"/>
      <c r="K202" s="24"/>
    </row>
  </sheetData>
  <autoFilter ref="A5:K196" xr:uid="{00000000-0009-0000-0000-000000000000}">
    <sortState xmlns:xlrd2="http://schemas.microsoft.com/office/spreadsheetml/2017/richdata2" ref="A113:K113">
      <sortCondition ref="A5:A196"/>
    </sortState>
  </autoFilter>
  <mergeCells count="6">
    <mergeCell ref="A1:B1"/>
    <mergeCell ref="A4:C4"/>
    <mergeCell ref="D4:J4"/>
    <mergeCell ref="E1:F1"/>
    <mergeCell ref="E2:F2"/>
    <mergeCell ref="G1:K2"/>
  </mergeCells>
  <conditionalFormatting sqref="D132:E171 D172:K196">
    <cfRule type="expression" dxfId="3" priority="33" stopIfTrue="1">
      <formula>$N132="X"</formula>
    </cfRule>
  </conditionalFormatting>
  <conditionalFormatting sqref="D7:K131">
    <cfRule type="expression" dxfId="2" priority="29" stopIfTrue="1">
      <formula>$N7="X"</formula>
    </cfRule>
  </conditionalFormatting>
  <conditionalFormatting sqref="F132:H171 K132:K171">
    <cfRule type="expression" dxfId="1" priority="2" stopIfTrue="1">
      <formula>#REF!="X"</formula>
    </cfRule>
  </conditionalFormatting>
  <conditionalFormatting sqref="I132:J171">
    <cfRule type="expression" dxfId="0" priority="52" stopIfTrue="1">
      <formula>$N132="X"</formula>
    </cfRule>
  </conditionalFormatting>
  <dataValidations count="2">
    <dataValidation type="list" allowBlank="1" showInputMessage="1" showErrorMessage="1" sqref="A2 B7:B196 K172:K196 K6:K131 D186:E186 D173:E173 D131:E131 D6:E6 D191:E191 C174:E185 C132:E172 C187:E190 C7:E130 C192:E196" xr:uid="{00000000-0002-0000-0000-000000000000}">
      <formula1>#REF!</formula1>
    </dataValidation>
    <dataValidation type="list" allowBlank="1" showInputMessage="1" showErrorMessage="1" sqref="K132:K171" xr:uid="{00000000-0002-0000-0000-00000D000000}">
      <formula1>$D$193:$D$194</formula1>
    </dataValidation>
  </dataValidations>
  <pageMargins left="0.11811023622047245" right="0.11811023622047245" top="0.35433070866141736" bottom="0.35433070866141736" header="0.31496062992125984" footer="0.31496062992125984"/>
  <pageSetup paperSize="8" scale="45" orientation="landscape" verticalDpi="1200" r:id="rId1"/>
  <rowBreaks count="1" manualBreakCount="1">
    <brk id="10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B7C055-2A21-40EE-B192-53310F50EB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1146F4-1A93-462E-B2FE-03B6E010292D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36687E4E-17A1-44F4-B5D4-9DAB38F73D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09CD_EDAR</vt:lpstr>
      <vt:lpstr>'09CD_EDAR'!Títulos_a_imprimir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2019-11-04T13:17:57Z</cp:lastPrinted>
  <dcterms:created xsi:type="dcterms:W3CDTF">2011-05-23T08:38:44Z</dcterms:created>
  <dcterms:modified xsi:type="dcterms:W3CDTF">2026-01-02T13:27:18Z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